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350" windowWidth="12240" windowHeight="3750" tabRatio="865" activeTab="2"/>
  </bookViews>
  <sheets>
    <sheet name="المقدمة " sheetId="15" r:id="rId1"/>
    <sheet name="التقديم" sheetId="2" r:id="rId2"/>
    <sheet name="32" sheetId="3" r:id="rId3"/>
    <sheet name="33" sheetId="16" r:id="rId4"/>
    <sheet name="34" sheetId="5" r:id="rId5"/>
    <sheet name="GR-16" sheetId="24" r:id="rId6"/>
    <sheet name="35" sheetId="6" r:id="rId7"/>
    <sheet name="36" sheetId="12" r:id="rId8"/>
    <sheet name="37" sheetId="13" r:id="rId9"/>
    <sheet name="38" sheetId="14" r:id="rId10"/>
  </sheets>
  <definedNames>
    <definedName name="_xlnm.Print_Area" localSheetId="2">'32'!$A$1:$M$14</definedName>
    <definedName name="_xlnm.Print_Area" localSheetId="3">'33'!$A$1:$I$14</definedName>
    <definedName name="_xlnm.Print_Area" localSheetId="4">'34'!$A$1:$L$14</definedName>
    <definedName name="_xlnm.Print_Area" localSheetId="6">'35'!$A$1:$J$15</definedName>
    <definedName name="_xlnm.Print_Area" localSheetId="7">'36'!$A$1:$G$13</definedName>
    <definedName name="_xlnm.Print_Area" localSheetId="8">'37'!$A$1:$K$13</definedName>
    <definedName name="_xlnm.Print_Area" localSheetId="9">'38'!$A$1:$I$12</definedName>
    <definedName name="_xlnm.Print_Area" localSheetId="5">'GR-16'!$A$1:$M$34</definedName>
    <definedName name="_xlnm.Print_Area" localSheetId="1">التقديم!$A$1:$C$13</definedName>
    <definedName name="_xlnm.Print_Area" localSheetId="0">'المقدمة '!$A$1:$A$37</definedName>
  </definedNames>
  <calcPr calcId="145621"/>
</workbook>
</file>

<file path=xl/calcChain.xml><?xml version="1.0" encoding="utf-8"?>
<calcChain xmlns="http://schemas.openxmlformats.org/spreadsheetml/2006/main">
  <c r="D13" i="13" l="1"/>
  <c r="E13" i="13"/>
  <c r="F13" i="13"/>
  <c r="G13" i="13"/>
  <c r="H13" i="13"/>
  <c r="C13" i="13"/>
  <c r="E13" i="12"/>
  <c r="G14" i="6"/>
  <c r="C14" i="16"/>
  <c r="D14" i="16"/>
  <c r="E14" i="16"/>
  <c r="F14" i="16"/>
  <c r="G14" i="16"/>
  <c r="B14" i="16"/>
  <c r="J13" i="3"/>
  <c r="I12" i="3"/>
  <c r="I13" i="3"/>
  <c r="K13" i="3"/>
  <c r="K12" i="3"/>
  <c r="K11" i="3"/>
  <c r="J11" i="3"/>
  <c r="I11" i="3"/>
  <c r="K14" i="3"/>
  <c r="C14" i="3"/>
  <c r="D14" i="3"/>
  <c r="E14" i="3"/>
  <c r="F14" i="3"/>
  <c r="G14" i="3"/>
  <c r="H14" i="3"/>
  <c r="I14" i="3"/>
  <c r="J14" i="3"/>
  <c r="B14" i="3"/>
  <c r="H11" i="5" l="1"/>
  <c r="J11" i="5"/>
  <c r="D13" i="12" l="1"/>
  <c r="C13" i="12"/>
  <c r="B14" i="5" l="1"/>
  <c r="I14" i="5"/>
  <c r="C14" i="5"/>
  <c r="E14" i="5"/>
  <c r="F14" i="5"/>
  <c r="G13" i="5"/>
  <c r="D13" i="5"/>
  <c r="G12" i="5"/>
  <c r="D12" i="5"/>
  <c r="G11" i="5"/>
  <c r="D11" i="5"/>
  <c r="E11" i="3"/>
  <c r="E12" i="3"/>
  <c r="E13" i="3"/>
  <c r="G11" i="16"/>
  <c r="G12" i="16"/>
  <c r="G13" i="16"/>
  <c r="D12" i="16"/>
  <c r="D13" i="16"/>
  <c r="D11" i="16"/>
  <c r="J12" i="3"/>
  <c r="H11" i="3"/>
  <c r="H13" i="3"/>
  <c r="H12" i="3"/>
  <c r="H14" i="6"/>
  <c r="G14" i="5" l="1"/>
  <c r="H12" i="5"/>
  <c r="J12" i="5" s="1"/>
  <c r="H13" i="5"/>
  <c r="J13" i="5" s="1"/>
  <c r="D14" i="5"/>
  <c r="J14" i="5" l="1"/>
  <c r="H14" i="5"/>
</calcChain>
</file>

<file path=xl/sharedStrings.xml><?xml version="1.0" encoding="utf-8"?>
<sst xmlns="http://schemas.openxmlformats.org/spreadsheetml/2006/main" count="253" uniqueCount="162">
  <si>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</si>
  <si>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</si>
  <si>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</si>
  <si>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</si>
  <si>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</si>
  <si>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</si>
  <si>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</si>
  <si>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</si>
  <si>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</si>
  <si>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</si>
  <si>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</si>
  <si>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</si>
  <si>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</si>
  <si>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</si>
  <si>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</si>
  <si>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</si>
  <si>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</si>
  <si>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</si>
  <si>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</si>
  <si>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</si>
  <si>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</si>
  <si>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</si>
  <si>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</si>
  <si>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</si>
  <si>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</si>
  <si>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</si>
  <si>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</si>
  <si>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</si>
  <si>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</si>
  <si>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</si>
  <si>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</si>
  <si>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</si>
  <si>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</si>
  <si>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</si>
  <si>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</si>
  <si>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</si>
  <si>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</si>
  <si>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</si>
  <si>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</si>
  <si>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</si>
  <si>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</si>
  <si>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</si>
  <si>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</si>
  <si>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</si>
  <si>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</si>
  <si>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</si>
  <si>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</si>
  <si>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</si>
  <si>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</si>
  <si>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</si>
  <si>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</si>
  <si>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</si>
  <si>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</si>
  <si>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</si>
  <si>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</si>
  <si>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</si>
  <si>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</si>
  <si>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</si>
  <si>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</si>
  <si>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</si>
  <si>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</si>
  <si>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</si>
  <si>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</si>
  <si>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</si>
  <si>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</si>
  <si>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</si>
  <si>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</si>
  <si>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</si>
  <si>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</si>
  <si>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</si>
  <si>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</si>
  <si>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</si>
  <si>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</si>
  <si>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</si>
  <si>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</si>
  <si>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</si>
  <si>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</si>
  <si>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</si>
  <si>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</si>
  <si>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</si>
  <si>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</si>
  <si>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</si>
  <si>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</si>
  <si>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</si>
  <si>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</si>
  <si>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</si>
  <si>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</si>
  <si>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</si>
  <si>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</si>
  <si>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</si>
  <si>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</si>
  <si>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</si>
  <si>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</si>
  <si>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</si>
  <si>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</si>
  <si>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</si>
  <si>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</si>
  <si>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</si>
  <si>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</si>
  <si>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 xml:space="preserve"> أقل من 50 مشتغل</t>
  </si>
  <si>
    <t>Data Sources :</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</si>
  <si>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</si>
  <si>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</si>
  <si>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</si>
  <si>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</si>
  <si>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</si>
  <si>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</si>
  <si>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</si>
  <si>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</si>
  <si>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</si>
  <si>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</si>
  <si>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</si>
  <si>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</si>
  <si>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</si>
  <si>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</si>
  <si>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</si>
  <si>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</si>
  <si>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</si>
  <si>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</si>
  <si>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</si>
  <si>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</si>
  <si>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</si>
  <si>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</si>
  <si>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</si>
  <si>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</si>
  <si>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</si>
  <si>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</si>
  <si>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</si>
  <si>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</si>
  <si>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</si>
  <si>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</si>
  <si>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</si>
  <si>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</si>
  <si>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</si>
  <si>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جدول (32)</t>
  </si>
  <si>
    <t>TABLE (32)</t>
  </si>
  <si>
    <t>جدول (33) (القيمة:الف ريال قطري)</t>
  </si>
  <si>
    <t>TABLE (33) (Value QR. 000)</t>
  </si>
  <si>
    <t>جدول (34) (القيمة:الف ريال قطري)</t>
  </si>
  <si>
    <t>TABLE (34) (Value QR. 000)</t>
  </si>
  <si>
    <t>جدول (35)</t>
  </si>
  <si>
    <t>TABLE (35)</t>
  </si>
  <si>
    <t>TABLE (36) (Value : 000 Q.R)</t>
  </si>
  <si>
    <t>جدول (36) ( القيمة : ألف ريال قطري)</t>
  </si>
  <si>
    <t>TABLE (37) (Value  000 Q.R)</t>
  </si>
  <si>
    <t>جدول (37) (القيمة:الف ريال قطري)</t>
  </si>
  <si>
    <t>TABLE (38) (Values in Q.R)</t>
  </si>
  <si>
    <t>جدول (38) (القيمة : ريال قطري)</t>
  </si>
  <si>
    <t>تقديرات الإنتاج والقيمة المضافة المتولدة من خلال ممارسة هذا النشاط والمؤشرات العامة الأخرى يتم استخلاصها من بيانات المسح السنوي الذي يجريه جهاز التخطيط و الاحصاء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</si>
  <si>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Estimates of production and value added generated and other general indicators are obtained from the results of the annual survey conducted by the planning and Statistics Authority,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</si>
  <si>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 xml:space="preserve"> - النشرة السنوية لاحصاءات البناء والتشييد ، جهاز التخطيط و الاحصاء .</t>
  </si>
  <si>
    <t xml:space="preserve"> - Annual Bulletin of Building and Construction
   Statistics, planning and Statistics Authority .</t>
  </si>
  <si>
    <t>2018</t>
  </si>
  <si>
    <t>2014 - 2018</t>
  </si>
  <si>
    <t>NUMBER OF ESTABLISHMENTS &amp; NUMBER OF EMPLOYEES BY  NATIONALITY, 
GENDER &amp; MAIN ECONOMIC ACTIVITY</t>
  </si>
  <si>
    <t>NUMBER OF EMPLOYEES &amp; ESTIMATES OF COMPENSATIONS OF EMPLOYEES 
BY NATIONALITY &amp; MAIN ECONOMIC ACTIVITY</t>
  </si>
  <si>
    <t>ملاحظة :</t>
  </si>
  <si>
    <t>: Note</t>
  </si>
  <si>
    <t>Inequality of totals in some tables is due to approximation.</t>
  </si>
  <si>
    <t>قد لا تتطابق أرقام بعض الجداول مع جداول أخرى وذلك نتيجة تقريب الأرقام.</t>
  </si>
  <si>
    <t xml:space="preserve"> - المسح الاقتصادي السنوي </t>
  </si>
  <si>
    <t xml:space="preserve"> - Annual Economic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</si>
</sst>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
  </numFmts>
  <fonts count="45">
    <font>
      <sz val="10"/>
      <name val="Arial"/>
      <charset val="178"/>
    </font>
    <font>
      <sz val="11"/>
      <color theme="1"/>
      <name val="Calibri"/>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sz val="10"/>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16"/>
      <color indexed="12"/>
      <name val="Arial"/>
      <family val="2"/>
    </font>
    <font>
      <b/>
      <sz val="8"/>
      <name val="Arial"/>
      <family val="2"/>
      <charset val="178"/>
    </font>
    <font>
      <sz val="16"/>
      <name val="Arial"/>
      <family val="2"/>
    </font>
    <font>
      <b/>
      <sz val="16"/>
      <name val="Simplified Arabic"/>
      <family val="1"/>
    </font>
    <font>
      <b/>
      <sz val="10"/>
      <color indexed="12"/>
      <name val="Arial Rounded MT Bold"/>
      <family val="2"/>
    </font>
    <font>
      <sz val="10"/>
      <color theme="1"/>
      <name val="Arial"/>
      <family val="2"/>
    </font>
    <font>
      <b/>
      <sz val="11"/>
      <color theme="1"/>
      <name val="Arial"/>
      <family val="2"/>
    </font>
    <font>
      <b/>
      <sz val="12"/>
      <color rgb="FF000000"/>
      <name val="Arial"/>
      <family val="2"/>
    </font>
    <font>
      <sz val="10"/>
      <name val="Times New Roman"/>
      <family val="1"/>
    </font>
    <font>
      <b/>
      <sz val="14"/>
      <color rgb="FF000000"/>
      <name val="Arial"/>
      <family val="2"/>
    </font>
    <font>
      <sz val="14"/>
      <color rgb="FF000000"/>
      <name val="Arial"/>
      <family val="2"/>
    </font>
    <font>
      <sz val="11"/>
      <color rgb="FF000000"/>
      <name val="Arial"/>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s>
  <borders count="2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s>
  <cellStyleXfs count="31">
    <xf numFmtId="0" fontId="0" fillId="0" borderId="0"/>
    <xf numFmtId="43" fontId="2" fillId="0" borderId="0" applyFont="0" applyFill="0" applyBorder="0" applyAlignment="0" applyProtection="0"/>
    <xf numFmtId="0" fontId="14"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3" fillId="2" borderId="3">
      <alignment horizontal="center" vertical="center"/>
    </xf>
    <xf numFmtId="0" fontId="9" fillId="2" borderId="3">
      <alignment horizontal="center" vertical="center" wrapText="1"/>
    </xf>
    <xf numFmtId="0" fontId="18" fillId="2" borderId="3">
      <alignment horizontal="center" vertical="center" wrapText="1"/>
    </xf>
    <xf numFmtId="0" fontId="2" fillId="0" borderId="0">
      <alignment horizontal="center" vertical="center" readingOrder="2"/>
    </xf>
    <xf numFmtId="0" fontId="4" fillId="0" borderId="0">
      <alignment horizontal="left" vertical="center"/>
    </xf>
    <xf numFmtId="0" fontId="23" fillId="0" borderId="0"/>
    <xf numFmtId="0" fontId="23" fillId="0" borderId="0"/>
    <xf numFmtId="0" fontId="19" fillId="0" borderId="0">
      <alignment horizontal="right" vertical="center"/>
    </xf>
    <xf numFmtId="0" fontId="20" fillId="0" borderId="0">
      <alignment horizontal="left" vertical="center"/>
    </xf>
    <xf numFmtId="0" fontId="5" fillId="0" borderId="0">
      <alignment horizontal="right" vertical="center"/>
    </xf>
    <xf numFmtId="0" fontId="2" fillId="0" borderId="0">
      <alignment horizontal="left" vertical="center"/>
    </xf>
    <xf numFmtId="0" fontId="17" fillId="2" borderId="3" applyAlignment="0">
      <alignment horizontal="center" vertical="center"/>
    </xf>
    <xf numFmtId="0" fontId="19"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1" fillId="0" borderId="0"/>
    <xf numFmtId="0" fontId="2" fillId="0" borderId="0"/>
    <xf numFmtId="43" fontId="2" fillId="0" borderId="0" applyFont="0" applyFill="0" applyBorder="0" applyAlignment="0" applyProtection="0"/>
    <xf numFmtId="0" fontId="2" fillId="0" borderId="0"/>
    <xf numFmtId="0" fontId="2" fillId="0" borderId="0"/>
    <xf numFmtId="0" fontId="20" fillId="0" borderId="0">
      <alignment horizontal="left" vertical="center"/>
    </xf>
    <xf numFmtId="0" fontId="17" fillId="2" borderId="3" applyAlignment="0">
      <alignment horizontal="center" vertical="center"/>
    </xf>
  </cellStyleXfs>
  <cellXfs count="241">
    <xf numFmtId="0" fontId="0" fillId="0" borderId="0" xfId="0"/>
    <xf numFmtId="0" fontId="2" fillId="0" borderId="0" xfId="0" applyFont="1" applyBorder="1" applyAlignment="1">
      <alignment horizontal="justify" vertical="center" wrapText="1"/>
    </xf>
    <xf numFmtId="0" fontId="2" fillId="0" borderId="0" xfId="0" applyFont="1" applyAlignment="1">
      <alignment horizontal="justify" vertical="center"/>
    </xf>
    <xf numFmtId="1" fontId="6" fillId="0" borderId="0"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8" fillId="0" borderId="0" xfId="0" applyFont="1" applyAlignment="1">
      <alignment horizontal="left" vertical="center" readingOrder="1"/>
    </xf>
    <xf numFmtId="1" fontId="6" fillId="0" borderId="7" xfId="0" applyNumberFormat="1" applyFont="1" applyBorder="1" applyAlignment="1">
      <alignment horizontal="center" vertical="center"/>
    </xf>
    <xf numFmtId="0" fontId="15" fillId="0" borderId="0" xfId="0" applyFont="1" applyAlignment="1">
      <alignment horizontal="justify" vertical="center"/>
    </xf>
    <xf numFmtId="0" fontId="21" fillId="0" borderId="0" xfId="0" applyFont="1" applyAlignment="1">
      <alignment vertical="center"/>
    </xf>
    <xf numFmtId="0" fontId="23" fillId="0" borderId="0" xfId="11"/>
    <xf numFmtId="0" fontId="23" fillId="0" borderId="0" xfId="11" applyAlignment="1">
      <alignment vertical="center"/>
    </xf>
    <xf numFmtId="0" fontId="23" fillId="0" borderId="0" xfId="11" applyAlignment="1">
      <alignment horizontal="center" vertical="center"/>
    </xf>
    <xf numFmtId="0" fontId="27" fillId="0" borderId="0" xfId="11" applyFont="1" applyAlignment="1">
      <alignment horizontal="center" vertical="center" wrapText="1"/>
    </xf>
    <xf numFmtId="0" fontId="29" fillId="0" borderId="0" xfId="11" applyFont="1" applyAlignment="1">
      <alignment vertical="center" wrapText="1" readingOrder="1"/>
    </xf>
    <xf numFmtId="0" fontId="30" fillId="0" borderId="0" xfId="11" applyFont="1" applyAlignment="1">
      <alignment vertical="center"/>
    </xf>
    <xf numFmtId="49" fontId="28" fillId="0" borderId="0" xfId="0" applyNumberFormat="1" applyFont="1" applyAlignment="1">
      <alignment horizontal="center" vertical="center" readingOrder="2"/>
    </xf>
    <xf numFmtId="0" fontId="26" fillId="0" borderId="0" xfId="11" applyFont="1" applyAlignment="1">
      <alignment horizontal="center" vertical="top" wrapText="1"/>
    </xf>
    <xf numFmtId="0" fontId="21" fillId="0" borderId="0" xfId="0" applyFont="1" applyAlignment="1">
      <alignment horizontal="left" vertical="center"/>
    </xf>
    <xf numFmtId="0" fontId="22" fillId="0" borderId="0" xfId="0" applyFont="1" applyAlignment="1">
      <alignment horizontal="left" vertical="center"/>
    </xf>
    <xf numFmtId="49" fontId="22" fillId="0" borderId="0" xfId="0" applyNumberFormat="1" applyFont="1" applyBorder="1" applyAlignment="1">
      <alignment horizontal="center"/>
    </xf>
    <xf numFmtId="0" fontId="24" fillId="0" borderId="0" xfId="0" applyFont="1" applyAlignment="1">
      <alignment horizontal="centerContinuous" vertical="center" readingOrder="2"/>
    </xf>
    <xf numFmtId="0" fontId="22" fillId="0" borderId="0" xfId="0" applyFont="1" applyAlignment="1">
      <alignment horizontal="centerContinuous" vertical="center"/>
    </xf>
    <xf numFmtId="0" fontId="32" fillId="0" borderId="0" xfId="0" applyFont="1" applyAlignment="1">
      <alignment horizontal="centerContinuous" vertical="center"/>
    </xf>
    <xf numFmtId="0" fontId="22" fillId="0" borderId="0" xfId="0" applyFont="1" applyBorder="1" applyAlignment="1">
      <alignment horizontal="centerContinuous" vertical="center"/>
    </xf>
    <xf numFmtId="0" fontId="5" fillId="0" borderId="0" xfId="0" applyFont="1" applyAlignment="1">
      <alignment horizontal="right" vertical="center"/>
    </xf>
    <xf numFmtId="0" fontId="22" fillId="0" borderId="0" xfId="0" applyFont="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33" fillId="0" borderId="0" xfId="0" applyFont="1" applyAlignment="1">
      <alignment horizontal="center" vertical="center" readingOrder="2"/>
    </xf>
    <xf numFmtId="0" fontId="24" fillId="0" borderId="0" xfId="0" applyFont="1" applyAlignment="1">
      <alignment horizontal="justify" vertical="center"/>
    </xf>
    <xf numFmtId="0" fontId="5" fillId="0" borderId="0" xfId="0" applyFont="1" applyAlignment="1">
      <alignment horizontal="right" vertical="top" wrapText="1"/>
    </xf>
    <xf numFmtId="0" fontId="5" fillId="0" borderId="0" xfId="0" applyFont="1" applyAlignment="1">
      <alignment horizontal="right" vertical="center" wrapText="1"/>
    </xf>
    <xf numFmtId="0" fontId="5" fillId="0" borderId="0" xfId="0" applyFont="1" applyAlignment="1">
      <alignment horizontal="right" vertical="top" wrapText="1" readingOrder="2"/>
    </xf>
    <xf numFmtId="0" fontId="2" fillId="0" borderId="0" xfId="0" applyFont="1" applyAlignment="1">
      <alignment horizontal="justify" vertical="top" wrapText="1"/>
    </xf>
    <xf numFmtId="0" fontId="2" fillId="0" borderId="0" xfId="0" applyFont="1" applyBorder="1" applyAlignment="1">
      <alignment horizontal="left" vertical="top" wrapText="1"/>
    </xf>
    <xf numFmtId="49" fontId="22" fillId="3" borderId="10" xfId="0"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xf>
    <xf numFmtId="49" fontId="22" fillId="4" borderId="11" xfId="0" applyNumberFormat="1" applyFont="1" applyFill="1" applyBorder="1" applyAlignment="1">
      <alignment horizontal="right" vertical="center" wrapText="1" indent="1"/>
    </xf>
    <xf numFmtId="0" fontId="12" fillId="4" borderId="11" xfId="0" applyFont="1" applyFill="1" applyBorder="1" applyAlignment="1">
      <alignment horizontal="left" vertical="center" wrapText="1" indent="1"/>
    </xf>
    <xf numFmtId="49" fontId="22" fillId="4" borderId="13" xfId="0" applyNumberFormat="1" applyFont="1" applyFill="1" applyBorder="1" applyAlignment="1">
      <alignment horizontal="right" vertical="center" wrapText="1" indent="1"/>
    </xf>
    <xf numFmtId="0" fontId="12" fillId="4" borderId="13" xfId="0" applyFont="1" applyFill="1" applyBorder="1" applyAlignment="1">
      <alignment horizontal="left" vertical="center" wrapText="1" indent="1"/>
    </xf>
    <xf numFmtId="49" fontId="22" fillId="3" borderId="14" xfId="0" applyNumberFormat="1" applyFont="1" applyFill="1" applyBorder="1" applyAlignment="1">
      <alignment horizontal="center"/>
    </xf>
    <xf numFmtId="49" fontId="12" fillId="3" borderId="15" xfId="0" applyNumberFormat="1" applyFont="1" applyFill="1" applyBorder="1" applyAlignment="1">
      <alignment horizontal="center" vertical="top"/>
    </xf>
    <xf numFmtId="49" fontId="5" fillId="0" borderId="0" xfId="0" applyNumberFormat="1" applyFont="1" applyAlignment="1">
      <alignment horizontal="right" vertical="center"/>
    </xf>
    <xf numFmtId="49" fontId="11" fillId="0" borderId="0" xfId="0" applyNumberFormat="1" applyFont="1" applyAlignment="1">
      <alignment horizontal="right" vertical="center"/>
    </xf>
    <xf numFmtId="49" fontId="22" fillId="3" borderId="10" xfId="0" applyNumberFormat="1" applyFont="1" applyFill="1" applyBorder="1" applyAlignment="1">
      <alignment horizontal="right" vertical="center" indent="1"/>
    </xf>
    <xf numFmtId="49" fontId="22" fillId="4" borderId="13" xfId="0" applyNumberFormat="1" applyFont="1" applyFill="1" applyBorder="1" applyAlignment="1">
      <alignment horizontal="right" vertical="center" indent="1"/>
    </xf>
    <xf numFmtId="49" fontId="22" fillId="4" borderId="11" xfId="0" applyNumberFormat="1" applyFont="1" applyFill="1" applyBorder="1" applyAlignment="1">
      <alignment horizontal="right" vertical="center" indent="1"/>
    </xf>
    <xf numFmtId="49" fontId="11" fillId="3" borderId="15" xfId="0" applyNumberFormat="1" applyFont="1" applyFill="1" applyBorder="1" applyAlignment="1">
      <alignment horizontal="center" vertical="center" wrapText="1"/>
    </xf>
    <xf numFmtId="49" fontId="22" fillId="3" borderId="14" xfId="0" applyNumberFormat="1" applyFont="1" applyFill="1" applyBorder="1" applyAlignment="1">
      <alignment horizontal="centerContinuous" vertical="center"/>
    </xf>
    <xf numFmtId="49" fontId="2" fillId="3" borderId="14" xfId="0" applyNumberFormat="1" applyFont="1" applyFill="1" applyBorder="1" applyAlignment="1">
      <alignment horizontal="centerContinuous" vertical="center"/>
    </xf>
    <xf numFmtId="1" fontId="22" fillId="3" borderId="14" xfId="0" applyNumberFormat="1" applyFont="1" applyFill="1" applyBorder="1" applyAlignment="1">
      <alignment horizontal="center" vertical="center"/>
    </xf>
    <xf numFmtId="49" fontId="10" fillId="3" borderId="15" xfId="0" applyNumberFormat="1" applyFont="1" applyFill="1" applyBorder="1" applyAlignment="1">
      <alignment horizontal="centerContinuous" vertical="center"/>
    </xf>
    <xf numFmtId="1" fontId="12" fillId="3" borderId="15" xfId="0" applyNumberFormat="1" applyFont="1" applyFill="1" applyBorder="1" applyAlignment="1">
      <alignment horizontal="center" vertical="top"/>
    </xf>
    <xf numFmtId="0" fontId="5" fillId="0" borderId="0" xfId="0" applyFont="1" applyBorder="1" applyAlignment="1">
      <alignment vertical="center"/>
    </xf>
    <xf numFmtId="49" fontId="6" fillId="3" borderId="14" xfId="0" applyNumberFormat="1" applyFont="1" applyFill="1" applyBorder="1" applyAlignment="1">
      <alignment horizontal="centerContinuous" wrapText="1"/>
    </xf>
    <xf numFmtId="0" fontId="7" fillId="3" borderId="14" xfId="0" applyFont="1" applyFill="1" applyBorder="1" applyAlignment="1">
      <alignment horizontal="centerContinuous"/>
    </xf>
    <xf numFmtId="49" fontId="34" fillId="3" borderId="15" xfId="0" applyNumberFormat="1" applyFont="1" applyFill="1" applyBorder="1" applyAlignment="1">
      <alignment horizontal="centerContinuous" vertical="top" wrapText="1"/>
    </xf>
    <xf numFmtId="1" fontId="6" fillId="3" borderId="14" xfId="0" applyNumberFormat="1" applyFont="1" applyFill="1" applyBorder="1" applyAlignment="1">
      <alignment horizontal="center" vertical="center"/>
    </xf>
    <xf numFmtId="1" fontId="4" fillId="3" borderId="15" xfId="0" applyNumberFormat="1" applyFont="1" applyFill="1" applyBorder="1" applyAlignment="1">
      <alignment horizontal="center" vertical="top" wrapText="1"/>
    </xf>
    <xf numFmtId="0" fontId="5" fillId="0" borderId="0" xfId="0" applyFont="1" applyAlignment="1">
      <alignment horizontal="centerContinuous" vertical="center" wrapText="1"/>
    </xf>
    <xf numFmtId="0" fontId="2" fillId="0" borderId="0" xfId="0" applyFont="1" applyAlignment="1">
      <alignment horizontal="left" vertical="top" wrapText="1"/>
    </xf>
    <xf numFmtId="0" fontId="5" fillId="0" borderId="0" xfId="0" applyFont="1" applyAlignment="1">
      <alignment horizontal="centerContinuous" vertical="center"/>
    </xf>
    <xf numFmtId="0" fontId="31" fillId="0" borderId="0" xfId="0" applyFont="1" applyAlignment="1">
      <alignment horizontal="centerContinuous" vertical="center" wrapText="1"/>
    </xf>
    <xf numFmtId="0" fontId="35" fillId="0" borderId="0" xfId="0" applyFont="1" applyAlignment="1">
      <alignment horizontal="centerContinuous" vertical="center"/>
    </xf>
    <xf numFmtId="0" fontId="35" fillId="0" borderId="0" xfId="0" applyFont="1" applyBorder="1" applyAlignment="1">
      <alignment horizontal="centerContinuous" vertical="center"/>
    </xf>
    <xf numFmtId="0" fontId="31" fillId="0" borderId="0" xfId="0" applyFont="1" applyAlignment="1">
      <alignment horizontal="centerContinuous" vertical="center"/>
    </xf>
    <xf numFmtId="0" fontId="35" fillId="0" borderId="0" xfId="0" applyFont="1" applyBorder="1" applyAlignment="1">
      <alignment vertical="center"/>
    </xf>
    <xf numFmtId="0" fontId="31" fillId="0" borderId="0" xfId="0" applyFont="1" applyBorder="1" applyAlignment="1">
      <alignment vertical="center"/>
    </xf>
    <xf numFmtId="49" fontId="22" fillId="3" borderId="14" xfId="0" applyNumberFormat="1" applyFont="1" applyFill="1" applyBorder="1" applyAlignment="1">
      <alignment horizontal="center" wrapText="1"/>
    </xf>
    <xf numFmtId="49" fontId="12" fillId="3" borderId="15" xfId="0" applyNumberFormat="1" applyFont="1" applyFill="1" applyBorder="1" applyAlignment="1">
      <alignment horizontal="center" vertical="top" wrapText="1"/>
    </xf>
    <xf numFmtId="49" fontId="22" fillId="3" borderId="12" xfId="0" applyNumberFormat="1" applyFont="1" applyFill="1" applyBorder="1" applyAlignment="1">
      <alignment horizontal="center" vertical="center"/>
    </xf>
    <xf numFmtId="0" fontId="10" fillId="0" borderId="0" xfId="11" applyFont="1" applyAlignment="1">
      <alignment vertical="center"/>
    </xf>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24"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164" fontId="2" fillId="4" borderId="13"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164" fontId="2" fillId="4" borderId="11" xfId="0" applyNumberFormat="1" applyFont="1" applyFill="1" applyBorder="1" applyAlignment="1">
      <alignment horizontal="center" vertical="center"/>
    </xf>
    <xf numFmtId="0" fontId="2" fillId="0" borderId="0" xfId="0" applyFont="1" applyAlignment="1">
      <alignment vertical="center" wrapText="1"/>
    </xf>
    <xf numFmtId="0" fontId="11" fillId="0" borderId="0" xfId="11" applyFont="1" applyAlignment="1">
      <alignment vertical="center" wrapText="1" readingOrder="1"/>
    </xf>
    <xf numFmtId="49" fontId="5" fillId="0" borderId="0" xfId="0" applyNumberFormat="1" applyFont="1" applyBorder="1" applyAlignment="1">
      <alignment horizontal="left"/>
    </xf>
    <xf numFmtId="0" fontId="5" fillId="0" borderId="0" xfId="0" applyFont="1" applyAlignment="1">
      <alignment vertical="center"/>
    </xf>
    <xf numFmtId="1" fontId="22" fillId="0" borderId="0" xfId="0" applyNumberFormat="1" applyFont="1" applyBorder="1" applyAlignment="1">
      <alignment horizontal="center" vertical="center"/>
    </xf>
    <xf numFmtId="49" fontId="2" fillId="3" borderId="15" xfId="0" applyNumberFormat="1" applyFont="1" applyFill="1" applyBorder="1" applyAlignment="1">
      <alignment horizontal="centerContinuous" vertical="center"/>
    </xf>
    <xf numFmtId="1" fontId="22" fillId="3" borderId="18" xfId="0" applyNumberFormat="1" applyFont="1" applyFill="1" applyBorder="1" applyAlignment="1">
      <alignment horizontal="center" vertical="center"/>
    </xf>
    <xf numFmtId="1" fontId="22" fillId="3" borderId="14" xfId="0" applyNumberFormat="1" applyFont="1" applyFill="1" applyBorder="1" applyAlignment="1">
      <alignment horizontal="center"/>
    </xf>
    <xf numFmtId="1" fontId="12" fillId="3" borderId="18" xfId="0" applyNumberFormat="1" applyFont="1" applyFill="1" applyBorder="1" applyAlignment="1">
      <alignment horizontal="center" vertical="center"/>
    </xf>
    <xf numFmtId="1" fontId="12" fillId="3" borderId="15" xfId="0" applyNumberFormat="1" applyFont="1" applyFill="1" applyBorder="1" applyAlignment="1">
      <alignment horizontal="center" vertical="center"/>
    </xf>
    <xf numFmtId="1" fontId="22" fillId="0" borderId="7" xfId="0" applyNumberFormat="1" applyFont="1" applyBorder="1" applyAlignment="1">
      <alignment horizontal="center" vertical="center"/>
    </xf>
    <xf numFmtId="0" fontId="22" fillId="0" borderId="0" xfId="13" applyFont="1" applyAlignment="1">
      <alignment horizontal="right" vertical="center" readingOrder="2"/>
    </xf>
    <xf numFmtId="0" fontId="18" fillId="0" borderId="0" xfId="14" applyFont="1">
      <alignment horizontal="left" vertical="center"/>
    </xf>
    <xf numFmtId="0" fontId="2" fillId="3" borderId="15" xfId="0" applyFont="1" applyFill="1" applyBorder="1" applyAlignment="1">
      <alignment horizontal="centerContinuous"/>
    </xf>
    <xf numFmtId="0" fontId="2" fillId="0" borderId="0" xfId="0" applyFont="1"/>
    <xf numFmtId="0" fontId="2" fillId="0" borderId="0" xfId="0" applyFont="1" applyAlignment="1">
      <alignment horizontal="left"/>
    </xf>
    <xf numFmtId="49" fontId="12" fillId="3" borderId="15" xfId="0" applyNumberFormat="1" applyFont="1" applyFill="1" applyBorder="1" applyAlignment="1">
      <alignment horizontal="center" vertical="top" wrapText="1" readingOrder="1"/>
    </xf>
    <xf numFmtId="0" fontId="2" fillId="0" borderId="7" xfId="0" applyFont="1" applyBorder="1" applyAlignment="1">
      <alignment vertical="center"/>
    </xf>
    <xf numFmtId="0" fontId="37" fillId="0" borderId="0" xfId="0" applyFont="1" applyAlignment="1">
      <alignment horizontal="center" vertical="center"/>
    </xf>
    <xf numFmtId="3" fontId="21" fillId="0" borderId="0" xfId="0" applyNumberFormat="1" applyFont="1" applyAlignment="1">
      <alignment vertical="center"/>
    </xf>
    <xf numFmtId="49" fontId="22"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xf>
    <xf numFmtId="0" fontId="2" fillId="0" borderId="0" xfId="0" applyFont="1" applyAlignment="1">
      <alignment horizontal="right" readingOrder="2"/>
    </xf>
    <xf numFmtId="1" fontId="2" fillId="0" borderId="0" xfId="0" applyNumberFormat="1" applyFont="1" applyAlignment="1">
      <alignment vertical="center"/>
    </xf>
    <xf numFmtId="3" fontId="38" fillId="5" borderId="23" xfId="0" applyNumberFormat="1" applyFont="1" applyFill="1" applyBorder="1"/>
    <xf numFmtId="0" fontId="39" fillId="5" borderId="23" xfId="0" applyFont="1" applyFill="1" applyBorder="1" applyAlignment="1">
      <alignment wrapText="1"/>
    </xf>
    <xf numFmtId="0" fontId="40" fillId="0" borderId="0" xfId="0" applyFont="1" applyAlignment="1">
      <alignment horizontal="center" vertical="center" readingOrder="1"/>
    </xf>
    <xf numFmtId="0" fontId="24" fillId="0" borderId="0" xfId="0" applyFont="1" applyAlignment="1">
      <alignment horizontal="center"/>
    </xf>
    <xf numFmtId="0" fontId="5" fillId="0" borderId="0" xfId="0" applyFont="1" applyAlignment="1"/>
    <xf numFmtId="0" fontId="2" fillId="0" borderId="0" xfId="0" applyFont="1" applyAlignment="1">
      <alignment wrapText="1"/>
    </xf>
    <xf numFmtId="1" fontId="21" fillId="0" borderId="0" xfId="0" applyNumberFormat="1" applyFont="1" applyAlignment="1">
      <alignment vertical="center"/>
    </xf>
    <xf numFmtId="49" fontId="22" fillId="3" borderId="14" xfId="0" applyNumberFormat="1" applyFont="1" applyFill="1" applyBorder="1" applyAlignment="1">
      <alignment horizontal="center" vertical="center"/>
    </xf>
    <xf numFmtId="49" fontId="12" fillId="3" borderId="15"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0" fontId="5" fillId="0" borderId="0" xfId="0" applyFont="1" applyFill="1" applyAlignment="1">
      <alignment horizontal="right" vertical="top" wrapText="1" readingOrder="2"/>
    </xf>
    <xf numFmtId="3" fontId="2" fillId="4" borderId="13" xfId="0" applyNumberFormat="1" applyFont="1" applyFill="1" applyBorder="1" applyAlignment="1">
      <alignment horizontal="right" vertical="center" indent="1"/>
    </xf>
    <xf numFmtId="3" fontId="2" fillId="4" borderId="18" xfId="1" applyNumberFormat="1" applyFont="1" applyFill="1" applyBorder="1" applyAlignment="1">
      <alignment horizontal="right" vertical="center"/>
    </xf>
    <xf numFmtId="3" fontId="22" fillId="4" borderId="13" xfId="0" applyNumberFormat="1" applyFont="1" applyFill="1" applyBorder="1" applyAlignment="1">
      <alignment horizontal="right" vertical="center" indent="1"/>
    </xf>
    <xf numFmtId="3" fontId="2" fillId="3" borderId="10" xfId="0" applyNumberFormat="1" applyFont="1" applyFill="1" applyBorder="1" applyAlignment="1">
      <alignment horizontal="right" vertical="center" indent="1"/>
    </xf>
    <xf numFmtId="3" fontId="22" fillId="3" borderId="10" xfId="0" applyNumberFormat="1" applyFont="1" applyFill="1" applyBorder="1" applyAlignment="1">
      <alignment horizontal="right" vertical="center" indent="1"/>
    </xf>
    <xf numFmtId="3" fontId="2" fillId="4" borderId="11" xfId="0" applyNumberFormat="1" applyFont="1" applyFill="1" applyBorder="1" applyAlignment="1">
      <alignment horizontal="right" vertical="center" indent="1"/>
    </xf>
    <xf numFmtId="3" fontId="22" fillId="4" borderId="11" xfId="0" applyNumberFormat="1" applyFont="1" applyFill="1" applyBorder="1" applyAlignment="1">
      <alignment horizontal="right" vertical="center" indent="1"/>
    </xf>
    <xf numFmtId="3" fontId="22" fillId="4" borderId="12" xfId="0" applyNumberFormat="1" applyFont="1" applyFill="1" applyBorder="1" applyAlignment="1">
      <alignment horizontal="right" vertical="center" indent="1"/>
    </xf>
    <xf numFmtId="3" fontId="2" fillId="3" borderId="18" xfId="1" applyNumberFormat="1" applyFont="1" applyFill="1" applyBorder="1" applyAlignment="1">
      <alignment horizontal="right" vertical="center"/>
    </xf>
    <xf numFmtId="3" fontId="22" fillId="3" borderId="12" xfId="0" applyNumberFormat="1" applyFont="1" applyFill="1" applyBorder="1" applyAlignment="1">
      <alignment horizontal="right" vertical="center" indent="1"/>
    </xf>
    <xf numFmtId="3" fontId="2" fillId="4" borderId="13" xfId="20" applyNumberFormat="1" applyFont="1" applyFill="1" applyBorder="1">
      <alignment horizontal="right" vertical="center" indent="1"/>
    </xf>
    <xf numFmtId="3" fontId="2" fillId="3" borderId="16" xfId="20" applyNumberFormat="1" applyFont="1" applyFill="1" applyBorder="1">
      <alignment horizontal="right" vertical="center" indent="1"/>
    </xf>
    <xf numFmtId="3" fontId="22" fillId="4" borderId="17" xfId="1" applyNumberFormat="1" applyFont="1" applyFill="1" applyBorder="1" applyAlignment="1">
      <alignment horizontal="right" vertical="center" indent="1"/>
    </xf>
    <xf numFmtId="3" fontId="22" fillId="4" borderId="17" xfId="0" applyNumberFormat="1" applyFont="1" applyFill="1" applyBorder="1" applyAlignment="1">
      <alignment horizontal="right" vertical="center" indent="1"/>
    </xf>
    <xf numFmtId="3" fontId="22" fillId="3" borderId="16" xfId="1" applyNumberFormat="1" applyFont="1" applyFill="1" applyBorder="1" applyAlignment="1">
      <alignment horizontal="right" vertical="center" indent="1"/>
    </xf>
    <xf numFmtId="3" fontId="22" fillId="4" borderId="8" xfId="1" applyNumberFormat="1" applyFont="1" applyFill="1" applyBorder="1" applyAlignment="1">
      <alignment horizontal="right" vertical="center" indent="1"/>
    </xf>
    <xf numFmtId="3" fontId="7" fillId="4" borderId="13" xfId="20" applyNumberFormat="1" applyFont="1" applyFill="1" applyBorder="1" applyAlignment="1">
      <alignment horizontal="right" vertical="center" indent="1"/>
    </xf>
    <xf numFmtId="3" fontId="22" fillId="4" borderId="13" xfId="20" applyNumberFormat="1" applyFont="1" applyFill="1" applyBorder="1" applyAlignment="1">
      <alignment horizontal="right" vertical="center" indent="1"/>
    </xf>
    <xf numFmtId="3" fontId="7" fillId="3" borderId="11" xfId="20" applyNumberFormat="1" applyFont="1" applyFill="1" applyBorder="1" applyAlignment="1">
      <alignment horizontal="right" vertical="center" indent="1"/>
    </xf>
    <xf numFmtId="3" fontId="22" fillId="3" borderId="11" xfId="20" applyNumberFormat="1" applyFont="1" applyFill="1" applyBorder="1" applyAlignment="1">
      <alignment horizontal="right" vertical="center" indent="1"/>
    </xf>
    <xf numFmtId="0" fontId="42" fillId="0" borderId="0" xfId="0" applyFont="1" applyAlignment="1">
      <alignment horizontal="right" vertical="center" wrapText="1" readingOrder="2"/>
    </xf>
    <xf numFmtId="0" fontId="41" fillId="0" borderId="0" xfId="0" applyFont="1" applyAlignment="1">
      <alignment vertical="top" wrapText="1"/>
    </xf>
    <xf numFmtId="0" fontId="41" fillId="0" borderId="0" xfId="0" applyFont="1" applyAlignment="1">
      <alignment vertical="center" wrapText="1"/>
    </xf>
    <xf numFmtId="0" fontId="40" fillId="0" borderId="0" xfId="0" applyFont="1" applyAlignment="1">
      <alignment horizontal="left" vertical="center" wrapText="1" readingOrder="2"/>
    </xf>
    <xf numFmtId="0" fontId="43" fillId="0" borderId="0" xfId="0" applyFont="1" applyAlignment="1">
      <alignment vertical="center" wrapText="1" readingOrder="2"/>
    </xf>
    <xf numFmtId="0" fontId="44" fillId="0" borderId="0" xfId="0" applyFont="1" applyAlignment="1">
      <alignment vertical="center" wrapText="1" readingOrder="1"/>
    </xf>
    <xf numFmtId="0" fontId="40" fillId="0" borderId="0" xfId="0" applyFont="1" applyAlignment="1">
      <alignment vertical="center" wrapText="1" readingOrder="2"/>
    </xf>
    <xf numFmtId="0" fontId="29" fillId="0" borderId="0" xfId="11" applyFont="1" applyAlignment="1">
      <alignment horizontal="center" vertical="center" wrapText="1" readingOrder="1"/>
    </xf>
    <xf numFmtId="49" fontId="31" fillId="0" borderId="0" xfId="0" applyNumberFormat="1" applyFont="1" applyAlignment="1">
      <alignment horizontal="center" vertical="center" readingOrder="2"/>
    </xf>
    <xf numFmtId="0" fontId="5" fillId="0" borderId="0" xfId="0"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22" fillId="3" borderId="17" xfId="0" applyNumberFormat="1" applyFont="1" applyFill="1" applyBorder="1" applyAlignment="1">
      <alignment horizontal="center" wrapText="1"/>
    </xf>
    <xf numFmtId="49" fontId="22" fillId="3" borderId="10" xfId="0" applyNumberFormat="1" applyFont="1" applyFill="1" applyBorder="1" applyAlignment="1">
      <alignment horizontal="center" wrapText="1"/>
    </xf>
    <xf numFmtId="0" fontId="24" fillId="0" borderId="0" xfId="11" applyFont="1" applyAlignment="1">
      <alignment horizontal="center" vertical="center" wrapText="1" readingOrder="1"/>
    </xf>
    <xf numFmtId="0" fontId="11" fillId="0" borderId="0" xfId="11" applyFont="1" applyAlignment="1">
      <alignment horizontal="center" vertical="center" wrapText="1" readingOrder="1"/>
    </xf>
    <xf numFmtId="49" fontId="22" fillId="3" borderId="17"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49" fontId="22" fillId="3" borderId="16" xfId="0" applyNumberFormat="1" applyFont="1" applyFill="1" applyBorder="1" applyAlignment="1">
      <alignment horizontal="center" vertical="center" wrapText="1"/>
    </xf>
    <xf numFmtId="49" fontId="31" fillId="0" borderId="0" xfId="0" applyNumberFormat="1" applyFont="1" applyAlignment="1">
      <alignment horizontal="center" vertical="center"/>
    </xf>
    <xf numFmtId="49" fontId="18" fillId="4" borderId="12" xfId="0" applyNumberFormat="1" applyFont="1" applyFill="1" applyBorder="1" applyAlignment="1">
      <alignment horizontal="center" vertical="center"/>
    </xf>
    <xf numFmtId="49" fontId="18" fillId="3" borderId="18" xfId="0" applyNumberFormat="1" applyFont="1" applyFill="1" applyBorder="1" applyAlignment="1">
      <alignment horizontal="center" vertical="top" wrapText="1"/>
    </xf>
    <xf numFmtId="49" fontId="18" fillId="3" borderId="15" xfId="0" applyNumberFormat="1" applyFont="1" applyFill="1" applyBorder="1" applyAlignment="1">
      <alignment horizontal="center" vertical="top" wrapText="1"/>
    </xf>
    <xf numFmtId="49" fontId="18" fillId="3" borderId="17"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top"/>
    </xf>
    <xf numFmtId="49" fontId="22" fillId="3" borderId="14" xfId="0" applyNumberFormat="1" applyFont="1" applyFill="1" applyBorder="1" applyAlignment="1">
      <alignment horizontal="center"/>
    </xf>
    <xf numFmtId="49" fontId="12" fillId="3" borderId="10" xfId="0" applyNumberFormat="1" applyFont="1" applyFill="1" applyBorder="1" applyAlignment="1">
      <alignment horizontal="center" vertical="top" wrapText="1"/>
    </xf>
    <xf numFmtId="49" fontId="12" fillId="3" borderId="16" xfId="0" applyNumberFormat="1" applyFont="1" applyFill="1" applyBorder="1" applyAlignment="1">
      <alignment horizontal="center" vertical="top" wrapText="1"/>
    </xf>
    <xf numFmtId="49" fontId="22" fillId="3" borderId="14" xfId="0" applyNumberFormat="1" applyFont="1" applyFill="1" applyBorder="1" applyAlignment="1">
      <alignment horizontal="center" wrapText="1"/>
    </xf>
    <xf numFmtId="49" fontId="22" fillId="3" borderId="18" xfId="0" applyNumberFormat="1" applyFont="1" applyFill="1" applyBorder="1" applyAlignment="1">
      <alignment horizontal="center" wrapText="1"/>
    </xf>
    <xf numFmtId="49" fontId="22" fillId="3" borderId="17" xfId="0" applyNumberFormat="1" applyFont="1" applyFill="1" applyBorder="1" applyAlignment="1">
      <alignment horizontal="center" vertical="center"/>
    </xf>
    <xf numFmtId="49" fontId="22" fillId="3" borderId="10"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49" fontId="22" fillId="3" borderId="20" xfId="0" applyNumberFormat="1" applyFont="1" applyFill="1" applyBorder="1" applyAlignment="1">
      <alignment horizontal="center"/>
    </xf>
    <xf numFmtId="49" fontId="22" fillId="3" borderId="7" xfId="0" applyNumberFormat="1" applyFont="1" applyFill="1" applyBorder="1" applyAlignment="1">
      <alignment horizontal="center"/>
    </xf>
    <xf numFmtId="49" fontId="22" fillId="3" borderId="21" xfId="0" applyNumberFormat="1" applyFont="1" applyFill="1" applyBorder="1" applyAlignment="1">
      <alignment horizontal="center"/>
    </xf>
    <xf numFmtId="49" fontId="18" fillId="3" borderId="22" xfId="0" applyNumberFormat="1" applyFont="1" applyFill="1" applyBorder="1" applyAlignment="1">
      <alignment horizontal="center" vertical="center"/>
    </xf>
    <xf numFmtId="49" fontId="18" fillId="3" borderId="9" xfId="0" applyNumberFormat="1" applyFont="1" applyFill="1" applyBorder="1" applyAlignment="1">
      <alignment horizontal="center" vertical="center"/>
    </xf>
    <xf numFmtId="49" fontId="18" fillId="3" borderId="19" xfId="0" applyNumberFormat="1" applyFont="1" applyFill="1" applyBorder="1" applyAlignment="1">
      <alignment horizontal="center" vertical="center"/>
    </xf>
    <xf numFmtId="49" fontId="18" fillId="3" borderId="17"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0" fontId="22" fillId="3" borderId="17" xfId="0" applyFont="1" applyFill="1" applyBorder="1" applyAlignment="1">
      <alignment horizontal="center" wrapText="1"/>
    </xf>
    <xf numFmtId="0" fontId="22" fillId="3" borderId="10" xfId="0" applyFont="1" applyFill="1" applyBorder="1" applyAlignment="1">
      <alignment horizontal="center" wrapText="1"/>
    </xf>
    <xf numFmtId="49" fontId="22" fillId="0" borderId="0" xfId="0" applyNumberFormat="1" applyFont="1" applyAlignment="1">
      <alignment vertical="center"/>
    </xf>
    <xf numFmtId="49" fontId="12" fillId="3" borderId="18"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0" fontId="5" fillId="3" borderId="14" xfId="0" applyFont="1" applyFill="1" applyBorder="1" applyAlignment="1">
      <alignment horizontal="center" wrapText="1"/>
    </xf>
    <xf numFmtId="0" fontId="5" fillId="3" borderId="18" xfId="0" applyFont="1" applyFill="1" applyBorder="1" applyAlignment="1">
      <alignment horizontal="center" wrapText="1"/>
    </xf>
    <xf numFmtId="49" fontId="22" fillId="3" borderId="12" xfId="0" applyNumberFormat="1" applyFont="1" applyFill="1" applyBorder="1" applyAlignment="1">
      <alignment horizontal="center" vertical="center"/>
    </xf>
    <xf numFmtId="49" fontId="22" fillId="3" borderId="11" xfId="0" applyNumberFormat="1" applyFont="1" applyFill="1" applyBorder="1" applyAlignment="1">
      <alignment horizontal="center" wrapText="1"/>
    </xf>
    <xf numFmtId="49" fontId="18" fillId="3" borderId="12" xfId="0" applyNumberFormat="1" applyFont="1" applyFill="1" applyBorder="1" applyAlignment="1">
      <alignment horizontal="center" vertical="center"/>
    </xf>
    <xf numFmtId="49" fontId="12" fillId="0" borderId="0" xfId="0" applyNumberFormat="1" applyFont="1" applyBorder="1" applyAlignment="1">
      <alignment horizontal="left" wrapText="1" readingOrder="1"/>
    </xf>
    <xf numFmtId="1" fontId="22" fillId="3" borderId="17" xfId="0" applyNumberFormat="1" applyFont="1" applyFill="1" applyBorder="1" applyAlignment="1">
      <alignment horizontal="center" vertical="center"/>
    </xf>
    <xf numFmtId="1" fontId="22" fillId="3" borderId="10"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6" xfId="0" applyNumberFormat="1" applyFont="1" applyFill="1" applyBorder="1" applyAlignment="1">
      <alignment horizontal="center" vertical="center" wrapText="1"/>
    </xf>
    <xf numFmtId="0" fontId="31" fillId="0" borderId="0" xfId="0" applyFont="1" applyAlignment="1">
      <alignment horizontal="center" vertical="center" readingOrder="2"/>
    </xf>
    <xf numFmtId="1" fontId="22" fillId="4" borderId="24" xfId="0" applyNumberFormat="1" applyFont="1" applyFill="1" applyBorder="1" applyAlignment="1">
      <alignment horizontal="center" vertical="center"/>
    </xf>
    <xf numFmtId="1" fontId="22" fillId="4" borderId="25" xfId="0" applyNumberFormat="1" applyFont="1" applyFill="1" applyBorder="1" applyAlignment="1">
      <alignment horizontal="center" vertical="center"/>
    </xf>
    <xf numFmtId="1" fontId="18" fillId="4" borderId="12" xfId="0" applyNumberFormat="1" applyFont="1" applyFill="1" applyBorder="1" applyAlignment="1">
      <alignment horizontal="center" vertical="center"/>
    </xf>
    <xf numFmtId="0" fontId="22" fillId="3" borderId="16" xfId="19" applyFont="1" applyFill="1" applyBorder="1">
      <alignment horizontal="right" vertical="center" wrapText="1" indent="1" readingOrder="2"/>
    </xf>
    <xf numFmtId="0" fontId="12" fillId="4" borderId="13" xfId="21" applyFont="1" applyFill="1" applyBorder="1">
      <alignment horizontal="left" vertical="center" wrapText="1" indent="1"/>
    </xf>
    <xf numFmtId="0" fontId="12" fillId="3" borderId="16" xfId="21" applyFont="1" applyFill="1" applyBorder="1">
      <alignment horizontal="left" vertical="center" wrapText="1" indent="1"/>
    </xf>
    <xf numFmtId="0" fontId="22" fillId="4" borderId="13" xfId="19" applyFont="1" applyFill="1" applyBorder="1">
      <alignment horizontal="right" vertical="center" wrapText="1" indent="1" readingOrder="2"/>
    </xf>
    <xf numFmtId="0" fontId="4" fillId="3" borderId="11" xfId="21" applyFont="1" applyFill="1" applyBorder="1">
      <alignment horizontal="left" vertical="center" wrapText="1" indent="1"/>
    </xf>
    <xf numFmtId="0" fontId="31" fillId="0" borderId="0" xfId="0" applyFont="1" applyAlignment="1">
      <alignment horizontal="center" vertical="center" wrapText="1"/>
    </xf>
    <xf numFmtId="0" fontId="31" fillId="0" borderId="0" xfId="0" applyFont="1" applyAlignment="1">
      <alignment horizontal="center" vertical="center"/>
    </xf>
    <xf numFmtId="1" fontId="4" fillId="3" borderId="18" xfId="0" applyNumberFormat="1" applyFont="1" applyFill="1" applyBorder="1" applyAlignment="1">
      <alignment horizontal="center" vertical="top" wrapText="1"/>
    </xf>
    <xf numFmtId="1" fontId="4" fillId="3" borderId="15" xfId="0" applyNumberFormat="1" applyFont="1" applyFill="1" applyBorder="1" applyAlignment="1">
      <alignment horizontal="center" vertical="top" wrapText="1"/>
    </xf>
    <xf numFmtId="1" fontId="4" fillId="3" borderId="20" xfId="0" applyNumberFormat="1" applyFont="1" applyFill="1" applyBorder="1" applyAlignment="1">
      <alignment horizontal="center" vertical="center" wrapText="1"/>
    </xf>
    <xf numFmtId="1" fontId="4" fillId="3" borderId="21" xfId="0" applyNumberFormat="1" applyFont="1" applyFill="1" applyBorder="1" applyAlignment="1">
      <alignment horizontal="center" vertical="center" wrapText="1"/>
    </xf>
    <xf numFmtId="1" fontId="4" fillId="3" borderId="26" xfId="0" applyNumberFormat="1" applyFont="1" applyFill="1" applyBorder="1" applyAlignment="1">
      <alignment horizontal="center" vertical="center" wrapText="1"/>
    </xf>
    <xf numFmtId="1" fontId="4" fillId="3" borderId="27" xfId="0" applyNumberFormat="1" applyFont="1" applyFill="1" applyBorder="1" applyAlignment="1">
      <alignment horizontal="center" vertical="center" wrapText="1"/>
    </xf>
    <xf numFmtId="1" fontId="4" fillId="3" borderId="22" xfId="0" applyNumberFormat="1" applyFont="1" applyFill="1" applyBorder="1" applyAlignment="1">
      <alignment horizontal="center" vertical="center" wrapText="1"/>
    </xf>
    <xf numFmtId="1" fontId="4" fillId="3" borderId="19"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top"/>
    </xf>
    <xf numFmtId="1" fontId="4" fillId="3" borderId="15" xfId="0" applyNumberFormat="1" applyFont="1" applyFill="1" applyBorder="1" applyAlignment="1">
      <alignment horizontal="center" vertical="top"/>
    </xf>
    <xf numFmtId="1" fontId="6" fillId="4" borderId="12" xfId="0" applyNumberFormat="1" applyFont="1" applyFill="1" applyBorder="1" applyAlignment="1">
      <alignment horizontal="center" vertical="center" readingOrder="2"/>
    </xf>
    <xf numFmtId="1" fontId="6" fillId="3" borderId="17"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0" fontId="6" fillId="4" borderId="13" xfId="19" applyFont="1" applyFill="1" applyBorder="1">
      <alignment horizontal="right" vertical="center" wrapText="1" indent="1" readingOrder="2"/>
    </xf>
    <xf numFmtId="49" fontId="6" fillId="3" borderId="14" xfId="0" applyNumberFormat="1" applyFont="1" applyFill="1" applyBorder="1" applyAlignment="1">
      <alignment horizontal="center" wrapText="1"/>
    </xf>
    <xf numFmtId="49" fontId="6" fillId="3" borderId="18" xfId="0" applyNumberFormat="1" applyFont="1" applyFill="1" applyBorder="1" applyAlignment="1">
      <alignment horizontal="center" wrapText="1"/>
    </xf>
    <xf numFmtId="0" fontId="6" fillId="3" borderId="11" xfId="19" applyFont="1" applyFill="1" applyBorder="1">
      <alignment horizontal="right" vertical="center" wrapText="1" indent="1" readingOrder="2"/>
    </xf>
    <xf numFmtId="0" fontId="4" fillId="4" borderId="13" xfId="21" applyFont="1" applyFill="1" applyBorder="1">
      <alignment horizontal="left" vertical="center" wrapText="1" indent="1"/>
    </xf>
    <xf numFmtId="0" fontId="22" fillId="4" borderId="12" xfId="17" applyFont="1" applyFill="1" applyBorder="1" applyAlignment="1">
      <alignment horizontal="center" vertical="center" readingOrder="2"/>
    </xf>
    <xf numFmtId="0" fontId="18" fillId="4" borderId="12" xfId="17" applyFont="1" applyFill="1" applyBorder="1" applyAlignment="1">
      <alignment horizontal="center" vertical="center"/>
    </xf>
    <xf numFmtId="1" fontId="12" fillId="4" borderId="17" xfId="0" applyNumberFormat="1" applyFont="1" applyFill="1" applyBorder="1" applyAlignment="1">
      <alignment horizontal="center" vertical="center"/>
    </xf>
    <xf numFmtId="1" fontId="12" fillId="3" borderId="16" xfId="0" applyNumberFormat="1" applyFont="1" applyFill="1" applyBorder="1" applyAlignment="1">
      <alignment horizontal="center" vertical="center"/>
    </xf>
    <xf numFmtId="1" fontId="22" fillId="4" borderId="17"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readingOrder="2"/>
    </xf>
    <xf numFmtId="1" fontId="12" fillId="3" borderId="20" xfId="0" applyNumberFormat="1" applyFont="1" applyFill="1" applyBorder="1" applyAlignment="1">
      <alignment horizontal="center" vertical="center"/>
    </xf>
    <xf numFmtId="1" fontId="12" fillId="3" borderId="21"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xf>
    <xf numFmtId="1" fontId="12" fillId="3" borderId="19" xfId="0" applyNumberFormat="1" applyFont="1" applyFill="1" applyBorder="1" applyAlignment="1">
      <alignment horizontal="center" vertical="center"/>
    </xf>
  </cellXfs>
  <cellStyles count="31">
    <cellStyle name="Comma" xfId="1" builtinId="3"/>
    <cellStyle name="Comma 2" xfId="26"/>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2" xfId="11"/>
    <cellStyle name="Normal 2 2" xfId="27"/>
    <cellStyle name="Normal 3" xfId="12"/>
    <cellStyle name="Normal 3 2" xfId="28"/>
    <cellStyle name="Normal 4" xfId="25"/>
    <cellStyle name="Normal 5" xfId="24"/>
    <cellStyle name="NotA" xfId="13"/>
    <cellStyle name="Note" xfId="14" builtinId="10" customBuiltin="1"/>
    <cellStyle name="Note 2" xfId="29"/>
    <cellStyle name="T1" xfId="15"/>
    <cellStyle name="T2" xfId="16"/>
    <cellStyle name="Total" xfId="17" builtinId="25" customBuiltin="1"/>
    <cellStyle name="Total 2" xfId="30"/>
    <cellStyle name="Total1" xfId="18"/>
    <cellStyle name="TXT1" xfId="19"/>
    <cellStyle name="TXT2" xfId="20"/>
    <cellStyle name="TXT3" xfId="21"/>
    <cellStyle name="TXT4" xfId="22"/>
    <cellStyle name="TXT5" xfId="23"/>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Pt>
            <c:idx val="2"/>
            <c:bubble3D val="0"/>
            <c:spPr>
              <a:solidFill>
                <a:srgbClr val="FFFFC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dLbls>
          <c:val>
            <c:numRef>
              <c:f>'32'!$B$11:$B$13</c:f>
              <c:numCache>
                <c:formatCode>#,##0</c:formatCode>
                <c:ptCount val="3"/>
                <c:pt idx="0">
                  <c:v>2594</c:v>
                </c:pt>
                <c:pt idx="1">
                  <c:v>323</c:v>
                </c:pt>
                <c:pt idx="2">
                  <c:v>2121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p>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2014 - 2018</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2014- 2018</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69018020007965342"/>
        </c:manualLayout>
      </c:layout>
      <c:barChart>
        <c:barDir val="col"/>
        <c:grouping val="clustered"/>
        <c:varyColors val="0"/>
        <c:ser>
          <c:idx val="0"/>
          <c:order val="0"/>
          <c:tx>
            <c:strRef>
              <c:f>'GR-16'!$P$4</c:f>
              <c:strCache>
                <c:ptCount val="1"/>
                <c:pt idx="0">
                  <c:v>السنة
Year</c:v>
                </c:pt>
              </c:strCache>
            </c:strRef>
          </c:tx>
          <c:invertIfNegative val="0"/>
          <c:dLbls>
            <c:spPr>
              <a:noFill/>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'GR-16'!$P$5:$P$9</c:f>
              <c:numCache>
                <c:formatCode>General</c:formatCode>
                <c:ptCount val="5"/>
                <c:pt idx="0">
                  <c:v>2018</c:v>
                </c:pt>
                <c:pt idx="1">
                  <c:v>2017</c:v>
                </c:pt>
                <c:pt idx="2">
                  <c:v>2016</c:v>
                </c:pt>
                <c:pt idx="3">
                  <c:v>2015</c:v>
                </c:pt>
                <c:pt idx="4">
                  <c:v>2014</c:v>
                </c:pt>
              </c:numCache>
            </c:numRef>
          </c:cat>
          <c:val>
            <c:numRef>
              <c:f>'GR-16'!$O$5:$O$9</c:f>
              <c:numCache>
                <c:formatCode>#,##0</c:formatCode>
                <c:ptCount val="5"/>
                <c:pt idx="0">
                  <c:v>73318042</c:v>
                </c:pt>
                <c:pt idx="1">
                  <c:v>69870056</c:v>
                </c:pt>
                <c:pt idx="2">
                  <c:v>75166929</c:v>
                </c:pt>
                <c:pt idx="3">
                  <c:v>59106571</c:v>
                </c:pt>
                <c:pt idx="4">
                  <c:v>46975693</c:v>
                </c:pt>
              </c:numCache>
            </c:numRef>
          </c:val>
        </c:ser>
        <c:dLbls>
          <c:showLegendKey val="0"/>
          <c:showVal val="0"/>
          <c:showCatName val="0"/>
          <c:showSerName val="0"/>
          <c:showPercent val="0"/>
          <c:showBubbleSize val="0"/>
        </c:dLbls>
        <c:gapWidth val="100"/>
        <c:axId val="111245952"/>
        <c:axId val="111247744"/>
      </c:barChart>
      <c:catAx>
        <c:axId val="111245952"/>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111247744"/>
        <c:crossesAt val="0"/>
        <c:auto val="1"/>
        <c:lblAlgn val="ctr"/>
        <c:lblOffset val="100"/>
        <c:noMultiLvlLbl val="0"/>
      </c:catAx>
      <c:valAx>
        <c:axId val="111247744"/>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en-US"/>
          </a:p>
        </c:txPr>
        <c:crossAx val="111245952"/>
        <c:crosses val="max"/>
        <c:crossBetween val="between"/>
      </c:val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dLbls>
          <c:val>
            <c:numRef>
              <c:f>'36'!$E$11:$E$12</c:f>
              <c:numCache>
                <c:formatCode>#,##0</c:formatCode>
                <c:ptCount val="2"/>
                <c:pt idx="0">
                  <c:v>2562024</c:v>
                </c:pt>
                <c:pt idx="1">
                  <c:v>31740016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البناء والتشييد</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IV</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BUILDING AND CONSTRUCTION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28575</xdr:colOff>
      <xdr:row>0</xdr:row>
      <xdr:rowOff>152400</xdr:rowOff>
    </xdr:from>
    <xdr:to>
      <xdr:col>0</xdr:col>
      <xdr:colOff>4800600</xdr:colOff>
      <xdr:row>4</xdr:row>
      <xdr:rowOff>66675</xdr:rowOff>
    </xdr:to>
    <xdr:pic>
      <xdr:nvPicPr>
        <xdr:cNvPr id="1562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56505275" y="-876300"/>
          <a:ext cx="2714625"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438150</xdr:colOff>
      <xdr:row>0</xdr:row>
      <xdr:rowOff>200025</xdr:rowOff>
    </xdr:from>
    <xdr:to>
      <xdr:col>9</xdr:col>
      <xdr:colOff>1201785</xdr:colOff>
      <xdr:row>3</xdr:row>
      <xdr:rowOff>3525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160140" y="200025"/>
          <a:ext cx="763635" cy="75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1217563</xdr:colOff>
      <xdr:row>0</xdr:row>
      <xdr:rowOff>247650</xdr:rowOff>
    </xdr:from>
    <xdr:to>
      <xdr:col>7</xdr:col>
      <xdr:colOff>1981198</xdr:colOff>
      <xdr:row>3</xdr:row>
      <xdr:rowOff>146400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428602" y="247650"/>
          <a:ext cx="76363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990600</xdr:colOff>
      <xdr:row>0</xdr:row>
      <xdr:rowOff>247650</xdr:rowOff>
    </xdr:from>
    <xdr:to>
      <xdr:col>12</xdr:col>
      <xdr:colOff>239760</xdr:colOff>
      <xdr:row>3</xdr:row>
      <xdr:rowOff>194025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8750315" y="247650"/>
          <a:ext cx="763635" cy="75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1438275</xdr:colOff>
      <xdr:row>1</xdr:row>
      <xdr:rowOff>19050</xdr:rowOff>
    </xdr:from>
    <xdr:to>
      <xdr:col>8</xdr:col>
      <xdr:colOff>487410</xdr:colOff>
      <xdr:row>3</xdr:row>
      <xdr:rowOff>260700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93615" y="342900"/>
          <a:ext cx="763635" cy="75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990600</xdr:colOff>
      <xdr:row>0</xdr:row>
      <xdr:rowOff>152400</xdr:rowOff>
    </xdr:from>
    <xdr:to>
      <xdr:col>11</xdr:col>
      <xdr:colOff>325485</xdr:colOff>
      <xdr:row>3</xdr:row>
      <xdr:rowOff>79725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98290" y="152400"/>
          <a:ext cx="763635" cy="75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xdr:colOff>
      <xdr:row>0</xdr:row>
      <xdr:rowOff>7936</xdr:rowOff>
    </xdr:from>
    <xdr:to>
      <xdr:col>12</xdr:col>
      <xdr:colOff>419100</xdr:colOff>
      <xdr:row>32</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238125</xdr:colOff>
      <xdr:row>1</xdr:row>
      <xdr:rowOff>28575</xdr:rowOff>
    </xdr:from>
    <xdr:to>
      <xdr:col>12</xdr:col>
      <xdr:colOff>392160</xdr:colOff>
      <xdr:row>3</xdr:row>
      <xdr:rowOff>384525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74390" y="257175"/>
          <a:ext cx="763635" cy="75600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8</xdr:col>
      <xdr:colOff>1343025</xdr:colOff>
      <xdr:row>0</xdr:row>
      <xdr:rowOff>266700</xdr:rowOff>
    </xdr:from>
    <xdr:to>
      <xdr:col>9</xdr:col>
      <xdr:colOff>392160</xdr:colOff>
      <xdr:row>3</xdr:row>
      <xdr:rowOff>165450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941190" y="266700"/>
          <a:ext cx="763635" cy="75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1323975</xdr:colOff>
      <xdr:row>0</xdr:row>
      <xdr:rowOff>390525</xdr:rowOff>
    </xdr:from>
    <xdr:to>
      <xdr:col>6</xdr:col>
      <xdr:colOff>363585</xdr:colOff>
      <xdr:row>3</xdr:row>
      <xdr:rowOff>3525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69965" y="390525"/>
          <a:ext cx="763635" cy="756000"/>
        </a:xfrm>
        <a:prstGeom prst="rect">
          <a:avLst/>
        </a:prstGeom>
      </xdr:spPr>
    </xdr:pic>
    <xdr:clientData/>
  </xdr:twoCellAnchor>
</xdr:wsDr>
</file>

<file path=xl/tables/table1.xml><?xml version="1.0" encoding="utf-8"?>
<table xmlns="http://schemas.openxmlformats.org/spreadsheetml/2006/main" id="4" name="Table4" displayName="Table4" ref="O4:P9" totalsRowShown="0" tableBorderDxfId="1">
  <autoFilter ref="O4:P9"/>
  <tableColumns count="2">
    <tableColumn id="1" name="القيمة المضافة_x000a_Value Added " dataDxfId="0"/>
    <tableColumn id="2"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view="pageBreakPreview" zoomScaleNormal="100" zoomScaleSheetLayoutView="100" workbookViewId="0">
      <selection activeCell="A32" sqref="A32"/>
    </sheetView>
  </sheetViews>
  <sheetFormatPr defaultColWidth="9.140625" defaultRowHeight="12.75"/>
  <cols>
    <col min="1" max="1" width="72.42578125" style="11" customWidth="1"/>
    <col min="2" max="16384" width="9.140625" style="11"/>
  </cols>
  <sheetData>
    <row r="1" spans="1:1" ht="21" customHeight="1"/>
    <row r="2" spans="1:1" ht="72.75">
      <c r="A2" s="17"/>
    </row>
    <row r="3" spans="1:1" s="12" customFormat="1" ht="37.5" customHeight="1">
      <c r="A3" s="14"/>
    </row>
    <row r="4" spans="1:1" s="12" customFormat="1" ht="89.25" customHeight="1">
      <c r="A4" s="18" t="s">
        <v>97</v>
      </c>
    </row>
    <row r="5" spans="1:1" s="12" customFormat="1">
      <c r="A5" s="13"/>
    </row>
  </sheetData>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8"/>
  <sheetViews>
    <sheetView showGridLines="0" rightToLeft="1" view="pageBreakPreview" zoomScaleNormal="100" zoomScaleSheetLayoutView="100" workbookViewId="0">
      <selection activeCell="G9" sqref="G9"/>
    </sheetView>
  </sheetViews>
  <sheetFormatPr defaultColWidth="9.140625" defaultRowHeight="12.75"/>
  <cols>
    <col min="1" max="1" width="3.5703125" style="81" customWidth="1"/>
    <col min="2" max="2" width="28.42578125" style="81" customWidth="1"/>
    <col min="3" max="7" width="14" style="81" customWidth="1"/>
    <col min="8" max="8" width="30" style="81" customWidth="1"/>
    <col min="9" max="9" width="3.140625" style="81" customWidth="1"/>
    <col min="10" max="16384" width="9.140625" style="78"/>
  </cols>
  <sheetData>
    <row r="1" spans="1:20" s="74" customFormat="1" ht="27" customHeight="1">
      <c r="A1" s="154"/>
      <c r="B1" s="155"/>
      <c r="C1" s="155"/>
      <c r="D1" s="155"/>
      <c r="E1" s="155"/>
      <c r="F1" s="155"/>
      <c r="G1" s="155"/>
      <c r="H1" s="155"/>
      <c r="I1" s="155"/>
      <c r="J1" s="86"/>
      <c r="K1" s="86"/>
      <c r="L1" s="86"/>
      <c r="M1" s="86"/>
    </row>
    <row r="2" spans="1:20" s="69" customFormat="1" ht="20.25">
      <c r="A2" s="65" t="s">
        <v>96</v>
      </c>
      <c r="B2" s="66"/>
      <c r="C2" s="66"/>
      <c r="D2" s="66"/>
      <c r="E2" s="66"/>
      <c r="F2" s="66"/>
      <c r="G2" s="66"/>
      <c r="H2" s="67"/>
      <c r="I2" s="68"/>
    </row>
    <row r="3" spans="1:20" s="70" customFormat="1" ht="20.25">
      <c r="A3" s="201">
        <v>2018</v>
      </c>
      <c r="B3" s="201"/>
      <c r="C3" s="201"/>
      <c r="D3" s="201"/>
      <c r="E3" s="201"/>
      <c r="F3" s="201"/>
      <c r="G3" s="201"/>
      <c r="H3" s="201"/>
      <c r="I3" s="201"/>
    </row>
    <row r="4" spans="1:20" ht="15.75">
      <c r="A4" s="62" t="s">
        <v>119</v>
      </c>
      <c r="B4" s="75"/>
      <c r="C4" s="75"/>
      <c r="D4" s="75"/>
      <c r="E4" s="75"/>
      <c r="F4" s="75"/>
      <c r="G4" s="75"/>
      <c r="H4" s="75"/>
      <c r="I4" s="64"/>
    </row>
    <row r="5" spans="1:20" ht="15.75">
      <c r="A5" s="150">
        <v>2018</v>
      </c>
      <c r="B5" s="150"/>
      <c r="C5" s="150"/>
      <c r="D5" s="150"/>
      <c r="E5" s="150"/>
      <c r="F5" s="150"/>
      <c r="G5" s="150"/>
      <c r="H5" s="150"/>
      <c r="I5" s="150"/>
    </row>
    <row r="6" spans="1:20" ht="21.75" customHeight="1">
      <c r="A6" s="26" t="s">
        <v>147</v>
      </c>
      <c r="B6" s="75"/>
      <c r="C6" s="75"/>
      <c r="D6" s="75"/>
      <c r="E6" s="75"/>
      <c r="F6" s="75"/>
      <c r="G6" s="75"/>
      <c r="H6" s="4"/>
      <c r="I6" s="20" t="s">
        <v>146</v>
      </c>
    </row>
    <row r="7" spans="1:20" s="89" customFormat="1" ht="48" customHeight="1" thickBot="1">
      <c r="A7" s="195" t="s">
        <v>5</v>
      </c>
      <c r="B7" s="195"/>
      <c r="C7" s="71" t="s">
        <v>22</v>
      </c>
      <c r="D7" s="71" t="s">
        <v>32</v>
      </c>
      <c r="E7" s="71" t="s">
        <v>33</v>
      </c>
      <c r="F7" s="71" t="s">
        <v>23</v>
      </c>
      <c r="G7" s="71" t="s">
        <v>24</v>
      </c>
      <c r="H7" s="237" t="s">
        <v>112</v>
      </c>
      <c r="I7" s="238"/>
    </row>
    <row r="8" spans="1:20" s="89" customFormat="1" ht="45.75" thickTop="1">
      <c r="A8" s="197"/>
      <c r="B8" s="197"/>
      <c r="C8" s="101" t="s">
        <v>25</v>
      </c>
      <c r="D8" s="101" t="s">
        <v>26</v>
      </c>
      <c r="E8" s="101" t="s">
        <v>27</v>
      </c>
      <c r="F8" s="101" t="s">
        <v>120</v>
      </c>
      <c r="G8" s="101" t="s">
        <v>121</v>
      </c>
      <c r="H8" s="239"/>
      <c r="I8" s="240"/>
    </row>
    <row r="9" spans="1:20" ht="59.25" customHeight="1" thickBot="1">
      <c r="A9" s="235" t="s">
        <v>99</v>
      </c>
      <c r="B9" s="235"/>
      <c r="C9" s="132">
        <v>33985</v>
      </c>
      <c r="D9" s="133">
        <v>34</v>
      </c>
      <c r="E9" s="133">
        <v>7</v>
      </c>
      <c r="F9" s="132">
        <v>140345</v>
      </c>
      <c r="G9" s="132">
        <v>83051</v>
      </c>
      <c r="H9" s="233" t="s">
        <v>115</v>
      </c>
      <c r="I9" s="233"/>
    </row>
    <row r="10" spans="1:20" ht="59.25" customHeight="1" thickTop="1">
      <c r="A10" s="236" t="s">
        <v>13</v>
      </c>
      <c r="B10" s="236"/>
      <c r="C10" s="134">
        <v>41603</v>
      </c>
      <c r="D10" s="134">
        <v>39</v>
      </c>
      <c r="E10" s="134">
        <v>10</v>
      </c>
      <c r="F10" s="134">
        <v>170345</v>
      </c>
      <c r="G10" s="134">
        <v>87714</v>
      </c>
      <c r="H10" s="234" t="s">
        <v>113</v>
      </c>
      <c r="I10" s="234"/>
      <c r="S10" s="102"/>
      <c r="T10" s="102"/>
    </row>
    <row r="11" spans="1:20" ht="57.75" customHeight="1">
      <c r="A11" s="231" t="s">
        <v>30</v>
      </c>
      <c r="B11" s="231"/>
      <c r="C11" s="135">
        <v>40918</v>
      </c>
      <c r="D11" s="135">
        <v>38</v>
      </c>
      <c r="E11" s="135">
        <v>10</v>
      </c>
      <c r="F11" s="135">
        <v>167628</v>
      </c>
      <c r="G11" s="135">
        <v>87292</v>
      </c>
      <c r="H11" s="232" t="s">
        <v>31</v>
      </c>
      <c r="I11" s="232"/>
    </row>
    <row r="12" spans="1:20">
      <c r="A12" s="96" t="s">
        <v>28</v>
      </c>
      <c r="B12" s="96"/>
      <c r="F12" s="97"/>
      <c r="G12" s="97"/>
      <c r="H12" s="78"/>
      <c r="I12" s="97" t="s">
        <v>29</v>
      </c>
      <c r="J12" s="97"/>
    </row>
    <row r="28" spans="3:3">
      <c r="C28" s="108"/>
    </row>
  </sheetData>
  <mergeCells count="11">
    <mergeCell ref="A3:I3"/>
    <mergeCell ref="A1:I1"/>
    <mergeCell ref="A5:I5"/>
    <mergeCell ref="A11:B11"/>
    <mergeCell ref="H11:I11"/>
    <mergeCell ref="A7:B8"/>
    <mergeCell ref="H9:I9"/>
    <mergeCell ref="H10:I10"/>
    <mergeCell ref="A9:B9"/>
    <mergeCell ref="A10:B10"/>
    <mergeCell ref="H7:I8"/>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3"/>
  <sheetViews>
    <sheetView showGridLines="0" rightToLeft="1" view="pageBreakPreview" zoomScaleNormal="150" zoomScaleSheetLayoutView="100" workbookViewId="0">
      <selection activeCell="C10" sqref="C10"/>
    </sheetView>
  </sheetViews>
  <sheetFormatPr defaultColWidth="9.140625" defaultRowHeight="12.75"/>
  <cols>
    <col min="1" max="1" width="40.5703125" style="2" customWidth="1"/>
    <col min="2" max="2" width="2.5703125" style="2" customWidth="1"/>
    <col min="3" max="3" width="42.5703125" style="2" customWidth="1"/>
    <col min="4" max="16384" width="9.140625" style="2"/>
  </cols>
  <sheetData>
    <row r="1" spans="1:11" s="16" customFormat="1" ht="48.75" customHeight="1">
      <c r="A1" s="147"/>
      <c r="B1" s="147"/>
      <c r="C1" s="147"/>
      <c r="D1" s="15"/>
      <c r="E1" s="15"/>
      <c r="F1" s="15"/>
      <c r="G1" s="15"/>
      <c r="H1" s="15"/>
      <c r="I1" s="15"/>
      <c r="J1" s="15"/>
      <c r="K1" s="15"/>
    </row>
    <row r="2" spans="1:11" s="9" customFormat="1" ht="38.25" customHeight="1">
      <c r="A2" s="30" t="s">
        <v>0</v>
      </c>
      <c r="C2" s="103" t="s">
        <v>1</v>
      </c>
    </row>
    <row r="3" spans="1:11" s="31" customFormat="1" ht="68.25" customHeight="1">
      <c r="A3" s="32" t="s">
        <v>122</v>
      </c>
      <c r="C3" s="35" t="s">
        <v>123</v>
      </c>
    </row>
    <row r="4" spans="1:11" s="31" customFormat="1" ht="11.25" customHeight="1">
      <c r="A4" s="33"/>
      <c r="C4" s="1"/>
    </row>
    <row r="5" spans="1:11" s="31" customFormat="1" ht="159" customHeight="1">
      <c r="A5" s="34" t="s">
        <v>148</v>
      </c>
      <c r="C5" s="36" t="s">
        <v>149</v>
      </c>
    </row>
    <row r="6" spans="1:11" s="31" customFormat="1" ht="15.75" customHeight="1">
      <c r="A6" s="33"/>
      <c r="C6" s="1"/>
    </row>
    <row r="7" spans="1:11" ht="15.75">
      <c r="A7" s="33" t="s">
        <v>2</v>
      </c>
      <c r="C7" s="1" t="s">
        <v>100</v>
      </c>
    </row>
    <row r="8" spans="1:11" ht="15.75">
      <c r="A8" s="119" t="s">
        <v>160</v>
      </c>
      <c r="C8" s="63" t="s">
        <v>161</v>
      </c>
    </row>
    <row r="9" spans="1:11" ht="31.5">
      <c r="A9" s="119" t="s">
        <v>150</v>
      </c>
      <c r="C9" s="63" t="s">
        <v>151</v>
      </c>
    </row>
    <row r="10" spans="1:11" ht="15.75">
      <c r="A10" s="34"/>
      <c r="C10" s="63"/>
    </row>
    <row r="11" spans="1:11" ht="18">
      <c r="A11" s="140" t="s">
        <v>156</v>
      </c>
      <c r="C11" s="143" t="s">
        <v>157</v>
      </c>
    </row>
    <row r="12" spans="1:11" ht="31.5">
      <c r="A12" s="146" t="s">
        <v>159</v>
      </c>
      <c r="C12" s="63" t="s">
        <v>158</v>
      </c>
    </row>
    <row r="16" spans="1:11">
      <c r="B16" s="141"/>
      <c r="C16" s="142"/>
      <c r="D16" s="141"/>
    </row>
    <row r="17" spans="1:5" ht="12.75" customHeight="1">
      <c r="B17" s="144"/>
      <c r="C17" s="142"/>
    </row>
    <row r="18" spans="1:5" ht="12.75" customHeight="1">
      <c r="A18" s="144"/>
      <c r="B18" s="144"/>
      <c r="C18" s="142"/>
      <c r="D18" s="145"/>
      <c r="E18" s="145"/>
    </row>
    <row r="19" spans="1:5" ht="12.75" customHeight="1">
      <c r="A19" s="144"/>
      <c r="B19" s="144"/>
      <c r="C19" s="142"/>
      <c r="D19" s="145"/>
      <c r="E19" s="145"/>
    </row>
    <row r="20" spans="1:5" ht="12.75" customHeight="1">
      <c r="A20" s="144"/>
      <c r="B20" s="144"/>
      <c r="C20" s="142"/>
      <c r="D20" s="145"/>
      <c r="E20" s="145"/>
    </row>
    <row r="21" spans="1:5" ht="12.75" customHeight="1">
      <c r="A21" s="144"/>
      <c r="B21" s="144"/>
      <c r="C21" s="142"/>
      <c r="D21" s="145"/>
      <c r="E21" s="145"/>
    </row>
    <row r="22" spans="1:5" ht="12.75" customHeight="1">
      <c r="A22" s="144"/>
      <c r="B22" s="144"/>
      <c r="C22" s="142"/>
      <c r="D22" s="145"/>
      <c r="E22" s="145"/>
    </row>
    <row r="23" spans="1:5" ht="12.75" customHeight="1">
      <c r="A23" s="144"/>
      <c r="B23" s="144"/>
      <c r="C23" s="142"/>
      <c r="D23" s="145"/>
      <c r="E23" s="145"/>
    </row>
    <row r="24" spans="1:5" ht="12.75" customHeight="1">
      <c r="A24" s="144"/>
      <c r="B24" s="144"/>
      <c r="C24" s="142"/>
      <c r="D24" s="145"/>
      <c r="E24" s="145"/>
    </row>
    <row r="25" spans="1:5" ht="12.75" customHeight="1">
      <c r="A25" s="144"/>
      <c r="B25" s="144"/>
      <c r="C25" s="142"/>
      <c r="D25" s="145"/>
      <c r="E25" s="145"/>
    </row>
    <row r="26" spans="1:5" ht="12.75" customHeight="1">
      <c r="A26" s="144"/>
      <c r="B26" s="144"/>
      <c r="C26" s="142"/>
      <c r="D26" s="145"/>
      <c r="E26" s="145"/>
    </row>
    <row r="27" spans="1:5" ht="12.75" customHeight="1">
      <c r="A27" s="144"/>
      <c r="B27" s="144"/>
      <c r="C27" s="142"/>
      <c r="D27" s="145"/>
      <c r="E27" s="145"/>
    </row>
    <row r="28" spans="1:5" ht="12.75" customHeight="1">
      <c r="A28" s="144"/>
      <c r="B28" s="144"/>
      <c r="C28" s="142"/>
      <c r="D28" s="145"/>
      <c r="E28" s="145"/>
    </row>
    <row r="29" spans="1:5" ht="12.75" customHeight="1">
      <c r="A29" s="144"/>
      <c r="B29" s="144"/>
      <c r="C29" s="142"/>
      <c r="D29" s="145"/>
      <c r="E29" s="145"/>
    </row>
    <row r="30" spans="1:5" ht="12.75" customHeight="1">
      <c r="A30" s="144"/>
      <c r="B30" s="144"/>
      <c r="C30" s="142"/>
      <c r="D30" s="145"/>
      <c r="E30" s="145"/>
    </row>
    <row r="31" spans="1:5" ht="12.75" customHeight="1">
      <c r="A31" s="144"/>
      <c r="B31" s="144"/>
      <c r="C31" s="142"/>
      <c r="D31" s="145"/>
      <c r="E31" s="145"/>
    </row>
    <row r="32" spans="1:5" ht="12.75" customHeight="1">
      <c r="A32" s="144"/>
      <c r="B32" s="144"/>
      <c r="C32" s="142"/>
      <c r="D32" s="145"/>
      <c r="E32" s="145"/>
    </row>
    <row r="33" spans="1:5" ht="12.75" customHeight="1">
      <c r="A33" s="144"/>
      <c r="B33" s="144"/>
      <c r="C33" s="142"/>
      <c r="D33" s="145"/>
      <c r="E33" s="145"/>
    </row>
  </sheetData>
  <mergeCells count="1">
    <mergeCell ref="A1:C1"/>
  </mergeCells>
  <phoneticPr fontId="12"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4"/>
  <sheetViews>
    <sheetView showGridLines="0" rightToLeft="1" tabSelected="1" view="pageBreakPreview" zoomScaleNormal="100" zoomScaleSheetLayoutView="100" workbookViewId="0">
      <selection activeCell="C11" sqref="C11"/>
    </sheetView>
  </sheetViews>
  <sheetFormatPr defaultColWidth="9.140625" defaultRowHeight="12.75"/>
  <cols>
    <col min="1" max="1" width="22.7109375" style="85" customWidth="1"/>
    <col min="2" max="2" width="8.7109375" style="85" customWidth="1"/>
    <col min="3" max="3" width="9" style="79" customWidth="1"/>
    <col min="4" max="4" width="7.7109375" style="79" customWidth="1"/>
    <col min="5" max="11" width="9.7109375" style="79" customWidth="1"/>
    <col min="12" max="12" width="22.7109375" style="85" customWidth="1"/>
    <col min="13" max="13" width="6.7109375" style="81" customWidth="1"/>
    <col min="14" max="14" width="5.85546875" style="81" customWidth="1"/>
    <col min="15" max="15" width="6.7109375" style="81" customWidth="1"/>
    <col min="16" max="16" width="5.85546875" style="81" customWidth="1"/>
    <col min="17" max="17" width="6.7109375" style="81" customWidth="1"/>
    <col min="18" max="18" width="6.140625" style="81" customWidth="1"/>
    <col min="19" max="19" width="7" style="81" customWidth="1"/>
    <col min="20" max="21" width="8.28515625" style="4" customWidth="1"/>
    <col min="22" max="16384" width="9.140625" style="81"/>
  </cols>
  <sheetData>
    <row r="1" spans="1:21" s="74" customFormat="1" ht="27" customHeight="1">
      <c r="A1" s="154"/>
      <c r="B1" s="155"/>
      <c r="C1" s="155"/>
      <c r="D1" s="155"/>
      <c r="E1" s="155"/>
      <c r="F1" s="155"/>
      <c r="G1" s="155"/>
      <c r="H1" s="155"/>
      <c r="I1" s="155"/>
      <c r="J1" s="155"/>
      <c r="K1" s="155"/>
      <c r="L1" s="155"/>
      <c r="M1" s="155"/>
    </row>
    <row r="2" spans="1:21" s="78" customFormat="1" ht="18.75" customHeight="1">
      <c r="A2" s="159" t="s">
        <v>98</v>
      </c>
      <c r="B2" s="159"/>
      <c r="C2" s="159"/>
      <c r="D2" s="159"/>
      <c r="E2" s="159"/>
      <c r="F2" s="159"/>
      <c r="G2" s="159"/>
      <c r="H2" s="159"/>
      <c r="I2" s="159"/>
      <c r="J2" s="159"/>
      <c r="K2" s="159"/>
      <c r="L2" s="159"/>
      <c r="M2" s="159"/>
      <c r="N2" s="75"/>
      <c r="O2" s="76"/>
      <c r="P2" s="75"/>
      <c r="Q2" s="76"/>
      <c r="R2" s="77"/>
      <c r="S2" s="76"/>
      <c r="T2" s="77"/>
      <c r="U2" s="75"/>
    </row>
    <row r="3" spans="1:21" s="28" customFormat="1" ht="18" customHeight="1">
      <c r="A3" s="148" t="s">
        <v>152</v>
      </c>
      <c r="B3" s="148"/>
      <c r="C3" s="148"/>
      <c r="D3" s="148"/>
      <c r="E3" s="148"/>
      <c r="F3" s="148"/>
      <c r="G3" s="148"/>
      <c r="H3" s="148"/>
      <c r="I3" s="148"/>
      <c r="J3" s="148"/>
      <c r="K3" s="148"/>
      <c r="L3" s="148"/>
      <c r="M3" s="148"/>
      <c r="N3" s="23"/>
      <c r="O3" s="24"/>
      <c r="P3" s="24"/>
      <c r="Q3" s="24"/>
      <c r="R3" s="23"/>
      <c r="S3" s="25"/>
      <c r="T3" s="22"/>
      <c r="U3" s="23"/>
    </row>
    <row r="4" spans="1:21" s="78" customFormat="1" ht="34.5" customHeight="1">
      <c r="A4" s="149" t="s">
        <v>154</v>
      </c>
      <c r="B4" s="150"/>
      <c r="C4" s="150"/>
      <c r="D4" s="150"/>
      <c r="E4" s="150"/>
      <c r="F4" s="150"/>
      <c r="G4" s="150"/>
      <c r="H4" s="150"/>
      <c r="I4" s="150"/>
      <c r="J4" s="150"/>
      <c r="K4" s="150"/>
      <c r="L4" s="150"/>
      <c r="M4" s="150"/>
    </row>
    <row r="5" spans="1:21" s="78" customFormat="1" ht="15.75">
      <c r="A5" s="151" t="s">
        <v>152</v>
      </c>
      <c r="B5" s="151"/>
      <c r="C5" s="151"/>
      <c r="D5" s="151"/>
      <c r="E5" s="151"/>
      <c r="F5" s="151"/>
      <c r="G5" s="151"/>
      <c r="H5" s="151"/>
      <c r="I5" s="151"/>
      <c r="J5" s="151"/>
      <c r="K5" s="151"/>
      <c r="L5" s="151"/>
      <c r="M5" s="151"/>
      <c r="N5" s="75"/>
      <c r="O5" s="75"/>
      <c r="P5" s="75"/>
      <c r="Q5" s="75"/>
      <c r="R5" s="64"/>
      <c r="S5" s="76"/>
      <c r="T5" s="64"/>
      <c r="U5" s="75"/>
    </row>
    <row r="6" spans="1:21" s="78" customFormat="1" ht="24.75" customHeight="1">
      <c r="A6" s="33" t="s">
        <v>134</v>
      </c>
      <c r="B6" s="33"/>
      <c r="C6" s="79"/>
      <c r="D6" s="79"/>
      <c r="E6" s="79"/>
      <c r="F6" s="79"/>
      <c r="G6" s="79"/>
      <c r="H6" s="79"/>
      <c r="I6" s="79"/>
      <c r="J6" s="79"/>
      <c r="K6" s="79"/>
      <c r="L6" s="80"/>
      <c r="M6" s="20" t="s">
        <v>135</v>
      </c>
      <c r="N6" s="75"/>
      <c r="O6" s="4"/>
      <c r="P6" s="75"/>
      <c r="Q6" s="4"/>
      <c r="R6" s="4"/>
      <c r="T6" s="6"/>
      <c r="U6" s="4"/>
    </row>
    <row r="7" spans="1:21" ht="18.75" customHeight="1" thickBot="1">
      <c r="A7" s="156" t="s">
        <v>34</v>
      </c>
      <c r="B7" s="170" t="s">
        <v>87</v>
      </c>
      <c r="C7" s="167" t="s">
        <v>7</v>
      </c>
      <c r="D7" s="167"/>
      <c r="E7" s="167"/>
      <c r="F7" s="167" t="s">
        <v>8</v>
      </c>
      <c r="G7" s="167"/>
      <c r="H7" s="167"/>
      <c r="I7" s="167" t="s">
        <v>30</v>
      </c>
      <c r="J7" s="167"/>
      <c r="K7" s="167"/>
      <c r="L7" s="163" t="s">
        <v>35</v>
      </c>
      <c r="M7" s="152" t="s">
        <v>85</v>
      </c>
      <c r="Q7" s="4"/>
      <c r="R7" s="4"/>
      <c r="T7" s="81"/>
      <c r="U7" s="81"/>
    </row>
    <row r="8" spans="1:21" ht="18.75" customHeight="1" thickTop="1" thickBot="1">
      <c r="A8" s="157"/>
      <c r="B8" s="171"/>
      <c r="C8" s="166" t="s">
        <v>36</v>
      </c>
      <c r="D8" s="166"/>
      <c r="E8" s="166"/>
      <c r="F8" s="166" t="s">
        <v>37</v>
      </c>
      <c r="G8" s="166"/>
      <c r="H8" s="166"/>
      <c r="I8" s="166" t="s">
        <v>31</v>
      </c>
      <c r="J8" s="166"/>
      <c r="K8" s="166"/>
      <c r="L8" s="164"/>
      <c r="M8" s="153"/>
      <c r="Q8" s="4"/>
      <c r="R8" s="4"/>
      <c r="T8" s="81"/>
      <c r="U8" s="81"/>
    </row>
    <row r="9" spans="1:21" ht="18.75" customHeight="1" thickTop="1" thickBot="1">
      <c r="A9" s="157"/>
      <c r="B9" s="161" t="s">
        <v>42</v>
      </c>
      <c r="C9" s="43" t="s">
        <v>38</v>
      </c>
      <c r="D9" s="43" t="s">
        <v>39</v>
      </c>
      <c r="E9" s="43" t="s">
        <v>30</v>
      </c>
      <c r="F9" s="43" t="s">
        <v>38</v>
      </c>
      <c r="G9" s="43" t="s">
        <v>39</v>
      </c>
      <c r="H9" s="43" t="s">
        <v>30</v>
      </c>
      <c r="I9" s="43" t="s">
        <v>38</v>
      </c>
      <c r="J9" s="43" t="s">
        <v>39</v>
      </c>
      <c r="K9" s="43" t="s">
        <v>30</v>
      </c>
      <c r="L9" s="164"/>
      <c r="M9" s="168" t="s">
        <v>86</v>
      </c>
      <c r="Q9" s="4"/>
      <c r="R9" s="4"/>
      <c r="T9" s="81"/>
      <c r="U9" s="81"/>
    </row>
    <row r="10" spans="1:21" ht="18.75" customHeight="1" thickTop="1">
      <c r="A10" s="158"/>
      <c r="B10" s="162"/>
      <c r="C10" s="44" t="s">
        <v>40</v>
      </c>
      <c r="D10" s="44" t="s">
        <v>41</v>
      </c>
      <c r="E10" s="44" t="s">
        <v>31</v>
      </c>
      <c r="F10" s="44" t="s">
        <v>40</v>
      </c>
      <c r="G10" s="44" t="s">
        <v>41</v>
      </c>
      <c r="H10" s="44" t="s">
        <v>31</v>
      </c>
      <c r="I10" s="44" t="s">
        <v>40</v>
      </c>
      <c r="J10" s="44" t="s">
        <v>41</v>
      </c>
      <c r="K10" s="44" t="s">
        <v>31</v>
      </c>
      <c r="L10" s="165"/>
      <c r="M10" s="169"/>
      <c r="Q10" s="4"/>
      <c r="R10" s="4"/>
      <c r="T10" s="81"/>
      <c r="U10" s="81"/>
    </row>
    <row r="11" spans="1:21" ht="45" customHeight="1" thickBot="1">
      <c r="A11" s="41" t="s">
        <v>124</v>
      </c>
      <c r="B11" s="120">
        <v>2594</v>
      </c>
      <c r="C11" s="121">
        <v>1183</v>
      </c>
      <c r="D11" s="120">
        <v>2</v>
      </c>
      <c r="E11" s="122">
        <f>SUM(C11:D11)</f>
        <v>1185</v>
      </c>
      <c r="F11" s="120">
        <v>441710</v>
      </c>
      <c r="G11" s="120">
        <v>2482</v>
      </c>
      <c r="H11" s="122">
        <f>SUM(F11:G11)</f>
        <v>444192</v>
      </c>
      <c r="I11" s="122">
        <f>SUM(C11,F11)</f>
        <v>442893</v>
      </c>
      <c r="J11" s="122">
        <f>SUM(D11,G11)</f>
        <v>2484</v>
      </c>
      <c r="K11" s="122">
        <f>SUM(I11:J11)</f>
        <v>445377</v>
      </c>
      <c r="L11" s="42" t="s">
        <v>127</v>
      </c>
      <c r="M11" s="82">
        <v>41</v>
      </c>
      <c r="Q11" s="4"/>
      <c r="R11" s="4"/>
      <c r="T11" s="81"/>
      <c r="U11" s="81"/>
    </row>
    <row r="12" spans="1:21" ht="45" customHeight="1" thickTop="1" thickBot="1">
      <c r="A12" s="37" t="s">
        <v>125</v>
      </c>
      <c r="B12" s="123">
        <v>323</v>
      </c>
      <c r="C12" s="123">
        <v>156</v>
      </c>
      <c r="D12" s="123">
        <v>54</v>
      </c>
      <c r="E12" s="124">
        <f>SUM(C12:D12)</f>
        <v>210</v>
      </c>
      <c r="F12" s="123">
        <v>214820</v>
      </c>
      <c r="G12" s="123">
        <v>1996</v>
      </c>
      <c r="H12" s="124">
        <f>SUM(F12:G12)</f>
        <v>216816</v>
      </c>
      <c r="I12" s="124">
        <f>SUM(C12,F12)</f>
        <v>214976</v>
      </c>
      <c r="J12" s="124">
        <f t="shared" ref="J12" si="0">SUM(D12,G12)</f>
        <v>2050</v>
      </c>
      <c r="K12" s="124">
        <f>SUM(I12:J12)</f>
        <v>217026</v>
      </c>
      <c r="L12" s="38" t="s">
        <v>128</v>
      </c>
      <c r="M12" s="83">
        <v>42</v>
      </c>
      <c r="Q12" s="4"/>
      <c r="R12" s="4"/>
      <c r="T12" s="81"/>
      <c r="U12" s="81"/>
    </row>
    <row r="13" spans="1:21" ht="45" customHeight="1" thickTop="1">
      <c r="A13" s="39" t="s">
        <v>126</v>
      </c>
      <c r="B13" s="125">
        <v>2121</v>
      </c>
      <c r="C13" s="125">
        <v>330</v>
      </c>
      <c r="D13" s="125">
        <v>0</v>
      </c>
      <c r="E13" s="126">
        <f>SUM(C13:D13)</f>
        <v>330</v>
      </c>
      <c r="F13" s="125">
        <v>175844</v>
      </c>
      <c r="G13" s="125">
        <v>1341</v>
      </c>
      <c r="H13" s="126">
        <f>SUM(F13:G13)</f>
        <v>177185</v>
      </c>
      <c r="I13" s="126">
        <f>SUM(C13,F13)</f>
        <v>176174</v>
      </c>
      <c r="J13" s="126">
        <f>SUM(D13,G13)</f>
        <v>1341</v>
      </c>
      <c r="K13" s="126">
        <f>SUM(I13:J13)</f>
        <v>177515</v>
      </c>
      <c r="L13" s="40" t="s">
        <v>129</v>
      </c>
      <c r="M13" s="84">
        <v>43</v>
      </c>
      <c r="Q13" s="4"/>
      <c r="R13" s="4"/>
      <c r="T13" s="81"/>
      <c r="U13" s="81"/>
    </row>
    <row r="14" spans="1:21" ht="52.5" customHeight="1">
      <c r="A14" s="105" t="s">
        <v>30</v>
      </c>
      <c r="B14" s="127">
        <f>SUM(B11:B13)</f>
        <v>5038</v>
      </c>
      <c r="C14" s="127">
        <f t="shared" ref="C14:J14" si="1">SUM(C11:C13)</f>
        <v>1669</v>
      </c>
      <c r="D14" s="127">
        <f t="shared" si="1"/>
        <v>56</v>
      </c>
      <c r="E14" s="127">
        <f t="shared" si="1"/>
        <v>1725</v>
      </c>
      <c r="F14" s="127">
        <f t="shared" si="1"/>
        <v>832374</v>
      </c>
      <c r="G14" s="127">
        <f t="shared" si="1"/>
        <v>5819</v>
      </c>
      <c r="H14" s="127">
        <f t="shared" si="1"/>
        <v>838193</v>
      </c>
      <c r="I14" s="127">
        <f t="shared" si="1"/>
        <v>834043</v>
      </c>
      <c r="J14" s="127">
        <f t="shared" si="1"/>
        <v>5875</v>
      </c>
      <c r="K14" s="127">
        <f>SUM(K11:K13)</f>
        <v>839918</v>
      </c>
      <c r="L14" s="160" t="s">
        <v>31</v>
      </c>
      <c r="M14" s="160"/>
      <c r="Q14" s="4"/>
      <c r="R14" s="4"/>
      <c r="T14" s="81"/>
      <c r="U14" s="81"/>
    </row>
  </sheetData>
  <mergeCells count="18">
    <mergeCell ref="L14:M14"/>
    <mergeCell ref="B9:B10"/>
    <mergeCell ref="L7:L10"/>
    <mergeCell ref="C8:E8"/>
    <mergeCell ref="F8:H8"/>
    <mergeCell ref="I8:K8"/>
    <mergeCell ref="C7:E7"/>
    <mergeCell ref="F7:H7"/>
    <mergeCell ref="M9:M10"/>
    <mergeCell ref="B7:B8"/>
    <mergeCell ref="I7:K7"/>
    <mergeCell ref="A3:M3"/>
    <mergeCell ref="A4:M4"/>
    <mergeCell ref="A5:M5"/>
    <mergeCell ref="M7:M8"/>
    <mergeCell ref="A1:M1"/>
    <mergeCell ref="A7:A10"/>
    <mergeCell ref="A2:M2"/>
  </mergeCells>
  <phoneticPr fontId="12" type="noConversion"/>
  <printOptions horizontalCentered="1"/>
  <pageMargins left="0" right="0" top="0.98425196850393704" bottom="0.59055118110236227" header="0.51181102362204722" footer="0.51181102362204722"/>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5"/>
  <sheetViews>
    <sheetView showGridLines="0" rightToLeft="1" view="pageBreakPreview" zoomScaleNormal="100" zoomScaleSheetLayoutView="100" workbookViewId="0">
      <selection activeCell="K4" sqref="K4"/>
    </sheetView>
  </sheetViews>
  <sheetFormatPr defaultColWidth="9.140625" defaultRowHeight="15"/>
  <cols>
    <col min="1" max="1" width="25.5703125" style="10" customWidth="1"/>
    <col min="2" max="2" width="10.7109375" style="81" customWidth="1"/>
    <col min="3" max="5" width="10.7109375" style="10" customWidth="1"/>
    <col min="6" max="7" width="12.28515625" style="10" customWidth="1"/>
    <col min="8" max="8" width="25.7109375" style="10" customWidth="1"/>
    <col min="9" max="9" width="8.7109375" style="10" customWidth="1"/>
    <col min="10" max="16384" width="9.140625" style="10"/>
  </cols>
  <sheetData>
    <row r="1" spans="1:20" s="74" customFormat="1" ht="25.5" customHeight="1">
      <c r="A1" s="154"/>
      <c r="B1" s="155"/>
      <c r="C1" s="155"/>
      <c r="D1" s="155"/>
      <c r="E1" s="155"/>
      <c r="F1" s="155"/>
      <c r="G1" s="155"/>
      <c r="H1" s="155"/>
      <c r="I1" s="155"/>
      <c r="J1" s="86"/>
      <c r="K1" s="86"/>
      <c r="L1" s="86"/>
      <c r="M1" s="86"/>
      <c r="N1" s="86"/>
      <c r="O1" s="86"/>
      <c r="P1" s="86"/>
      <c r="Q1" s="86"/>
      <c r="R1" s="86"/>
      <c r="S1" s="86"/>
      <c r="T1" s="86"/>
    </row>
    <row r="2" spans="1:20" ht="20.25">
      <c r="A2" s="159" t="s">
        <v>43</v>
      </c>
      <c r="B2" s="159"/>
      <c r="C2" s="159"/>
      <c r="D2" s="159"/>
      <c r="E2" s="159"/>
      <c r="F2" s="159"/>
      <c r="G2" s="159"/>
      <c r="H2" s="159"/>
      <c r="I2" s="159"/>
    </row>
    <row r="3" spans="1:20" ht="20.25">
      <c r="A3" s="148" t="s">
        <v>152</v>
      </c>
      <c r="B3" s="148"/>
      <c r="C3" s="148"/>
      <c r="D3" s="148"/>
      <c r="E3" s="148"/>
      <c r="F3" s="148"/>
      <c r="G3" s="148"/>
      <c r="H3" s="148"/>
      <c r="I3" s="148"/>
    </row>
    <row r="4" spans="1:20" ht="37.5" customHeight="1">
      <c r="A4" s="151" t="s">
        <v>155</v>
      </c>
      <c r="B4" s="151"/>
      <c r="C4" s="151"/>
      <c r="D4" s="151"/>
      <c r="E4" s="151"/>
      <c r="F4" s="151"/>
      <c r="G4" s="151"/>
      <c r="H4" s="151"/>
      <c r="I4" s="151"/>
    </row>
    <row r="5" spans="1:20" ht="15.75" customHeight="1">
      <c r="A5" s="151" t="s">
        <v>152</v>
      </c>
      <c r="B5" s="151"/>
      <c r="C5" s="151"/>
      <c r="D5" s="151"/>
      <c r="E5" s="151"/>
      <c r="F5" s="151"/>
      <c r="G5" s="151"/>
      <c r="H5" s="151"/>
      <c r="I5" s="151"/>
    </row>
    <row r="6" spans="1:20" ht="15.75">
      <c r="A6" s="46" t="s">
        <v>136</v>
      </c>
      <c r="C6" s="21"/>
      <c r="D6" s="87"/>
      <c r="E6" s="87"/>
      <c r="F6" s="21"/>
      <c r="H6" s="186" t="s">
        <v>137</v>
      </c>
      <c r="I6" s="186"/>
    </row>
    <row r="7" spans="1:20" ht="15.75" thickBot="1">
      <c r="A7" s="172" t="s">
        <v>34</v>
      </c>
      <c r="B7" s="175" t="s">
        <v>44</v>
      </c>
      <c r="C7" s="176"/>
      <c r="D7" s="176"/>
      <c r="E7" s="176" t="s">
        <v>17</v>
      </c>
      <c r="F7" s="176"/>
      <c r="G7" s="177"/>
      <c r="H7" s="181" t="s">
        <v>35</v>
      </c>
      <c r="I7" s="184" t="s">
        <v>88</v>
      </c>
    </row>
    <row r="8" spans="1:20" ht="16.5" thickTop="1" thickBot="1">
      <c r="A8" s="173"/>
      <c r="B8" s="178" t="s">
        <v>45</v>
      </c>
      <c r="C8" s="179"/>
      <c r="D8" s="179"/>
      <c r="E8" s="179" t="s">
        <v>101</v>
      </c>
      <c r="F8" s="179"/>
      <c r="G8" s="180"/>
      <c r="H8" s="182"/>
      <c r="I8" s="185"/>
    </row>
    <row r="9" spans="1:20" ht="16.5" thickTop="1" thickBot="1">
      <c r="A9" s="173"/>
      <c r="B9" s="43" t="s">
        <v>7</v>
      </c>
      <c r="C9" s="43" t="s">
        <v>8</v>
      </c>
      <c r="D9" s="43" t="s">
        <v>30</v>
      </c>
      <c r="E9" s="43" t="s">
        <v>7</v>
      </c>
      <c r="F9" s="43" t="s">
        <v>8</v>
      </c>
      <c r="G9" s="43" t="s">
        <v>30</v>
      </c>
      <c r="H9" s="182"/>
      <c r="I9" s="168" t="s">
        <v>56</v>
      </c>
    </row>
    <row r="10" spans="1:20" ht="15.75" thickTop="1">
      <c r="A10" s="174"/>
      <c r="B10" s="44" t="s">
        <v>36</v>
      </c>
      <c r="C10" s="44" t="s">
        <v>37</v>
      </c>
      <c r="D10" s="44" t="s">
        <v>31</v>
      </c>
      <c r="E10" s="44" t="s">
        <v>36</v>
      </c>
      <c r="F10" s="44" t="s">
        <v>37</v>
      </c>
      <c r="G10" s="44" t="s">
        <v>31</v>
      </c>
      <c r="H10" s="183"/>
      <c r="I10" s="169"/>
    </row>
    <row r="11" spans="1:20" ht="39" customHeight="1" thickBot="1">
      <c r="A11" s="48" t="s">
        <v>124</v>
      </c>
      <c r="B11" s="120">
        <v>1185</v>
      </c>
      <c r="C11" s="120">
        <v>444192</v>
      </c>
      <c r="D11" s="122">
        <f>SUM(B11:C11)</f>
        <v>445377</v>
      </c>
      <c r="E11" s="120">
        <v>101358</v>
      </c>
      <c r="F11" s="120">
        <v>15284309</v>
      </c>
      <c r="G11" s="122">
        <f>SUM(E11:F11)</f>
        <v>15385667</v>
      </c>
      <c r="H11" s="42" t="s">
        <v>127</v>
      </c>
      <c r="I11" s="82">
        <v>41</v>
      </c>
    </row>
    <row r="12" spans="1:20" ht="39" customHeight="1" thickTop="1" thickBot="1">
      <c r="A12" s="47" t="s">
        <v>125</v>
      </c>
      <c r="B12" s="128">
        <v>210</v>
      </c>
      <c r="C12" s="123">
        <v>216816</v>
      </c>
      <c r="D12" s="124">
        <f>SUM(B12:C12)</f>
        <v>217026</v>
      </c>
      <c r="E12" s="123">
        <v>115319</v>
      </c>
      <c r="F12" s="123">
        <v>11592367</v>
      </c>
      <c r="G12" s="124">
        <f>SUM(E12:F12)</f>
        <v>11707686</v>
      </c>
      <c r="H12" s="38" t="s">
        <v>128</v>
      </c>
      <c r="I12" s="83">
        <v>42</v>
      </c>
    </row>
    <row r="13" spans="1:20" ht="39" customHeight="1" thickTop="1">
      <c r="A13" s="49" t="s">
        <v>126</v>
      </c>
      <c r="B13" s="125">
        <v>330</v>
      </c>
      <c r="C13" s="125">
        <v>177185</v>
      </c>
      <c r="D13" s="126">
        <f>SUM(B13:C13)</f>
        <v>177515</v>
      </c>
      <c r="E13" s="125">
        <v>24021</v>
      </c>
      <c r="F13" s="125">
        <v>7184667</v>
      </c>
      <c r="G13" s="126">
        <f>SUM(E13:F13)</f>
        <v>7208688</v>
      </c>
      <c r="H13" s="40" t="s">
        <v>129</v>
      </c>
      <c r="I13" s="84">
        <v>43</v>
      </c>
    </row>
    <row r="14" spans="1:20" ht="37.5" customHeight="1">
      <c r="A14" s="106" t="s">
        <v>30</v>
      </c>
      <c r="B14" s="127">
        <f>SUM(B11:B13)</f>
        <v>1725</v>
      </c>
      <c r="C14" s="127">
        <f t="shared" ref="C14:G14" si="0">SUM(C11:C13)</f>
        <v>838193</v>
      </c>
      <c r="D14" s="127">
        <f t="shared" si="0"/>
        <v>839918</v>
      </c>
      <c r="E14" s="127">
        <f t="shared" si="0"/>
        <v>240698</v>
      </c>
      <c r="F14" s="127">
        <f t="shared" si="0"/>
        <v>34061343</v>
      </c>
      <c r="G14" s="127">
        <f t="shared" si="0"/>
        <v>34302041</v>
      </c>
      <c r="H14" s="160" t="s">
        <v>31</v>
      </c>
      <c r="I14" s="160"/>
    </row>
    <row r="15" spans="1:20">
      <c r="H15" s="19"/>
    </row>
  </sheetData>
  <mergeCells count="15">
    <mergeCell ref="H6:I6"/>
    <mergeCell ref="A1:I1"/>
    <mergeCell ref="A2:I2"/>
    <mergeCell ref="A3:I3"/>
    <mergeCell ref="A4:I4"/>
    <mergeCell ref="A5:I5"/>
    <mergeCell ref="A7:A10"/>
    <mergeCell ref="B7:D7"/>
    <mergeCell ref="E7:G7"/>
    <mergeCell ref="B8:D8"/>
    <mergeCell ref="H14:I14"/>
    <mergeCell ref="E8:G8"/>
    <mergeCell ref="H7:H10"/>
    <mergeCell ref="I7:I8"/>
    <mergeCell ref="I9:I10"/>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4"/>
  <sheetViews>
    <sheetView showGridLines="0" rightToLeft="1" view="pageBreakPreview" zoomScaleNormal="100" zoomScaleSheetLayoutView="100" workbookViewId="0">
      <selection activeCell="H13" sqref="H13"/>
    </sheetView>
  </sheetViews>
  <sheetFormatPr defaultColWidth="9.140625" defaultRowHeight="15"/>
  <cols>
    <col min="1" max="1" width="16.42578125" style="10" customWidth="1"/>
    <col min="2" max="2" width="12.85546875" style="10" bestFit="1" customWidth="1"/>
    <col min="3" max="3" width="10.85546875" style="81" bestFit="1" customWidth="1"/>
    <col min="4" max="4" width="12.85546875" style="10" bestFit="1" customWidth="1"/>
    <col min="5" max="8" width="11.85546875" style="10" bestFit="1" customWidth="1"/>
    <col min="9" max="9" width="10.85546875" style="10" bestFit="1" customWidth="1"/>
    <col min="10" max="10" width="11.85546875" style="10" customWidth="1"/>
    <col min="11" max="11" width="21.42578125" style="10" customWidth="1"/>
    <col min="12" max="12" width="6.7109375" style="10" customWidth="1"/>
    <col min="13" max="13" width="25.7109375" style="10" customWidth="1"/>
    <col min="14" max="16384" width="9.140625" style="10"/>
  </cols>
  <sheetData>
    <row r="1" spans="1:20" s="74" customFormat="1" ht="24.75" customHeight="1">
      <c r="A1" s="154"/>
      <c r="B1" s="155"/>
      <c r="C1" s="155"/>
      <c r="D1" s="155"/>
      <c r="E1" s="155"/>
      <c r="F1" s="155"/>
      <c r="G1" s="155"/>
      <c r="H1" s="155"/>
      <c r="I1" s="155"/>
      <c r="J1" s="155"/>
      <c r="K1" s="155"/>
      <c r="L1" s="155"/>
      <c r="M1" s="86"/>
      <c r="N1" s="86"/>
      <c r="O1" s="86"/>
      <c r="P1" s="86"/>
      <c r="Q1" s="86"/>
      <c r="R1" s="86"/>
      <c r="S1" s="86"/>
      <c r="T1" s="86"/>
    </row>
    <row r="2" spans="1:20" ht="20.25">
      <c r="A2" s="159" t="s">
        <v>46</v>
      </c>
      <c r="B2" s="159"/>
      <c r="C2" s="159"/>
      <c r="D2" s="159"/>
      <c r="E2" s="159"/>
      <c r="F2" s="159"/>
      <c r="G2" s="159"/>
      <c r="H2" s="159"/>
      <c r="I2" s="159"/>
      <c r="J2" s="159"/>
      <c r="K2" s="159"/>
      <c r="L2" s="159"/>
    </row>
    <row r="3" spans="1:20" ht="20.25">
      <c r="A3" s="148" t="s">
        <v>152</v>
      </c>
      <c r="B3" s="148"/>
      <c r="C3" s="148"/>
      <c r="D3" s="148"/>
      <c r="E3" s="148"/>
      <c r="F3" s="148"/>
      <c r="G3" s="148"/>
      <c r="H3" s="148"/>
      <c r="I3" s="148"/>
      <c r="J3" s="148"/>
      <c r="K3" s="148"/>
      <c r="L3" s="148"/>
    </row>
    <row r="4" spans="1:20" ht="15.75" customHeight="1">
      <c r="A4" s="151" t="s">
        <v>47</v>
      </c>
      <c r="B4" s="151"/>
      <c r="C4" s="151"/>
      <c r="D4" s="151"/>
      <c r="E4" s="151"/>
      <c r="F4" s="151"/>
      <c r="G4" s="151"/>
      <c r="H4" s="151"/>
      <c r="I4" s="151"/>
      <c r="J4" s="151"/>
      <c r="K4" s="151"/>
      <c r="L4" s="151"/>
    </row>
    <row r="5" spans="1:20" ht="15.75" customHeight="1">
      <c r="A5" s="151" t="s">
        <v>152</v>
      </c>
      <c r="B5" s="151"/>
      <c r="C5" s="151"/>
      <c r="D5" s="151"/>
      <c r="E5" s="151"/>
      <c r="F5" s="151"/>
      <c r="G5" s="151"/>
      <c r="H5" s="151"/>
      <c r="I5" s="151"/>
      <c r="J5" s="151"/>
      <c r="K5" s="151"/>
      <c r="L5" s="151"/>
    </row>
    <row r="6" spans="1:20" ht="15.75">
      <c r="A6" s="45" t="s">
        <v>138</v>
      </c>
      <c r="C6" s="10"/>
      <c r="E6" s="87"/>
      <c r="G6" s="21"/>
      <c r="K6" s="186" t="s">
        <v>139</v>
      </c>
      <c r="L6" s="186"/>
    </row>
    <row r="7" spans="1:20" ht="26.25" customHeight="1" thickBot="1">
      <c r="A7" s="172" t="s">
        <v>34</v>
      </c>
      <c r="B7" s="167" t="s">
        <v>53</v>
      </c>
      <c r="C7" s="167"/>
      <c r="D7" s="167"/>
      <c r="E7" s="167" t="s">
        <v>52</v>
      </c>
      <c r="F7" s="167"/>
      <c r="G7" s="167"/>
      <c r="H7" s="170" t="s">
        <v>51</v>
      </c>
      <c r="I7" s="170" t="s">
        <v>50</v>
      </c>
      <c r="J7" s="170" t="s">
        <v>49</v>
      </c>
      <c r="K7" s="181" t="s">
        <v>35</v>
      </c>
      <c r="L7" s="189" t="s">
        <v>48</v>
      </c>
    </row>
    <row r="8" spans="1:20" ht="26.25" customHeight="1" thickTop="1" thickBot="1">
      <c r="A8" s="173"/>
      <c r="B8" s="166" t="s">
        <v>55</v>
      </c>
      <c r="C8" s="166"/>
      <c r="D8" s="166"/>
      <c r="E8" s="166" t="s">
        <v>54</v>
      </c>
      <c r="F8" s="166"/>
      <c r="G8" s="166"/>
      <c r="H8" s="171"/>
      <c r="I8" s="171"/>
      <c r="J8" s="171"/>
      <c r="K8" s="182"/>
      <c r="L8" s="190"/>
    </row>
    <row r="9" spans="1:20" ht="26.25" customHeight="1" thickTop="1" thickBot="1">
      <c r="A9" s="173"/>
      <c r="B9" s="116" t="s">
        <v>80</v>
      </c>
      <c r="C9" s="116" t="s">
        <v>61</v>
      </c>
      <c r="D9" s="116" t="s">
        <v>30</v>
      </c>
      <c r="E9" s="116" t="s">
        <v>60</v>
      </c>
      <c r="F9" s="116" t="s">
        <v>59</v>
      </c>
      <c r="G9" s="116" t="s">
        <v>30</v>
      </c>
      <c r="H9" s="187" t="s">
        <v>58</v>
      </c>
      <c r="I9" s="187" t="s">
        <v>102</v>
      </c>
      <c r="J9" s="187" t="s">
        <v>57</v>
      </c>
      <c r="K9" s="182"/>
      <c r="L9" s="187" t="s">
        <v>56</v>
      </c>
    </row>
    <row r="10" spans="1:20" ht="26.25" customHeight="1" thickTop="1">
      <c r="A10" s="174"/>
      <c r="B10" s="117" t="s">
        <v>81</v>
      </c>
      <c r="C10" s="117" t="s">
        <v>64</v>
      </c>
      <c r="D10" s="118" t="s">
        <v>31</v>
      </c>
      <c r="E10" s="117" t="s">
        <v>63</v>
      </c>
      <c r="F10" s="117" t="s">
        <v>62</v>
      </c>
      <c r="G10" s="118" t="s">
        <v>31</v>
      </c>
      <c r="H10" s="188"/>
      <c r="I10" s="188"/>
      <c r="J10" s="188"/>
      <c r="K10" s="183"/>
      <c r="L10" s="188"/>
    </row>
    <row r="11" spans="1:20" ht="51" customHeight="1" thickBot="1">
      <c r="A11" s="41" t="s">
        <v>124</v>
      </c>
      <c r="B11" s="120">
        <v>56336863</v>
      </c>
      <c r="C11" s="120">
        <v>2757502</v>
      </c>
      <c r="D11" s="122">
        <f>SUM(B11:C11)</f>
        <v>59094365</v>
      </c>
      <c r="E11" s="120">
        <v>23469406</v>
      </c>
      <c r="F11" s="120">
        <v>5282201</v>
      </c>
      <c r="G11" s="122">
        <f>SUM(E11:F11)</f>
        <v>28751607</v>
      </c>
      <c r="H11" s="122">
        <f>SUM(D11-G11)</f>
        <v>30342758</v>
      </c>
      <c r="I11" s="120">
        <v>1579839</v>
      </c>
      <c r="J11" s="122">
        <f>SUM(H11-I11)</f>
        <v>28762919</v>
      </c>
      <c r="K11" s="42" t="s">
        <v>127</v>
      </c>
      <c r="L11" s="82">
        <v>41</v>
      </c>
      <c r="M11" s="115"/>
    </row>
    <row r="12" spans="1:20" ht="51" customHeight="1" thickTop="1" thickBot="1">
      <c r="A12" s="37" t="s">
        <v>125</v>
      </c>
      <c r="B12" s="123">
        <v>49765554</v>
      </c>
      <c r="C12" s="123">
        <v>2580080</v>
      </c>
      <c r="D12" s="124">
        <f>SUM(B12:C12)</f>
        <v>52345634</v>
      </c>
      <c r="E12" s="123">
        <v>19126631</v>
      </c>
      <c r="F12" s="123">
        <v>5737986</v>
      </c>
      <c r="G12" s="124">
        <f>SUM(E12:F12)</f>
        <v>24864617</v>
      </c>
      <c r="H12" s="124">
        <f>SUM(D12-G12)</f>
        <v>27481017</v>
      </c>
      <c r="I12" s="123">
        <v>1518849</v>
      </c>
      <c r="J12" s="124">
        <f>SUM(H12-I12)</f>
        <v>25962168</v>
      </c>
      <c r="K12" s="38" t="s">
        <v>128</v>
      </c>
      <c r="L12" s="83">
        <v>42</v>
      </c>
      <c r="M12" s="115"/>
    </row>
    <row r="13" spans="1:20" ht="51" customHeight="1" thickTop="1">
      <c r="A13" s="39" t="s">
        <v>126</v>
      </c>
      <c r="B13" s="125">
        <v>28073476</v>
      </c>
      <c r="C13" s="125">
        <v>1280563</v>
      </c>
      <c r="D13" s="126">
        <f>SUM(B13:C13)</f>
        <v>29354039</v>
      </c>
      <c r="E13" s="125">
        <v>11391685</v>
      </c>
      <c r="F13" s="125">
        <v>2468087</v>
      </c>
      <c r="G13" s="126">
        <f>SUM(E13:F13)</f>
        <v>13859772</v>
      </c>
      <c r="H13" s="126">
        <f>SUM(D13-G13)</f>
        <v>15494267</v>
      </c>
      <c r="I13" s="125">
        <v>391738</v>
      </c>
      <c r="J13" s="126">
        <f>SUM(H13-I13)</f>
        <v>15102529</v>
      </c>
      <c r="K13" s="40" t="s">
        <v>129</v>
      </c>
      <c r="L13" s="84">
        <v>43</v>
      </c>
      <c r="M13" s="115"/>
    </row>
    <row r="14" spans="1:20" ht="37.5" customHeight="1">
      <c r="A14" s="106" t="s">
        <v>30</v>
      </c>
      <c r="B14" s="127">
        <f t="shared" ref="B14:J14" si="0">SUM(B11:B13)</f>
        <v>134175893</v>
      </c>
      <c r="C14" s="127">
        <f t="shared" si="0"/>
        <v>6618145</v>
      </c>
      <c r="D14" s="127">
        <f t="shared" si="0"/>
        <v>140794038</v>
      </c>
      <c r="E14" s="127">
        <f t="shared" si="0"/>
        <v>53987722</v>
      </c>
      <c r="F14" s="127">
        <f t="shared" si="0"/>
        <v>13488274</v>
      </c>
      <c r="G14" s="127">
        <f t="shared" si="0"/>
        <v>67475996</v>
      </c>
      <c r="H14" s="127">
        <f t="shared" si="0"/>
        <v>73318042</v>
      </c>
      <c r="I14" s="127">
        <f t="shared" si="0"/>
        <v>3490426</v>
      </c>
      <c r="J14" s="127">
        <f t="shared" si="0"/>
        <v>69827616</v>
      </c>
      <c r="K14" s="160" t="s">
        <v>31</v>
      </c>
      <c r="L14" s="160"/>
    </row>
  </sheetData>
  <mergeCells count="21">
    <mergeCell ref="K14:L14"/>
    <mergeCell ref="K7:K10"/>
    <mergeCell ref="H7:H8"/>
    <mergeCell ref="J9:J10"/>
    <mergeCell ref="J7:J8"/>
    <mergeCell ref="I9:I10"/>
    <mergeCell ref="L7:L8"/>
    <mergeCell ref="I7:I8"/>
    <mergeCell ref="H9:H10"/>
    <mergeCell ref="A1:L1"/>
    <mergeCell ref="B7:D7"/>
    <mergeCell ref="A7:A10"/>
    <mergeCell ref="E8:G8"/>
    <mergeCell ref="B8:D8"/>
    <mergeCell ref="L9:L10"/>
    <mergeCell ref="A2:L2"/>
    <mergeCell ref="A5:L5"/>
    <mergeCell ref="A4:L4"/>
    <mergeCell ref="E7:G7"/>
    <mergeCell ref="K6:L6"/>
    <mergeCell ref="A3:L3"/>
  </mergeCells>
  <phoneticPr fontId="12"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O1:T9"/>
  <sheetViews>
    <sheetView rightToLeft="1" view="pageBreakPreview" zoomScaleNormal="150" zoomScaleSheetLayoutView="100" workbookViewId="0">
      <selection activeCell="Q18" sqref="Q18"/>
    </sheetView>
  </sheetViews>
  <sheetFormatPr defaultRowHeight="12.75"/>
  <cols>
    <col min="14" max="14" width="6.28515625" customWidth="1"/>
    <col min="15" max="15" width="10.85546875" customWidth="1"/>
    <col min="16" max="16" width="10.42578125" customWidth="1"/>
    <col min="17" max="17" width="11.5703125" customWidth="1"/>
    <col min="18" max="18" width="11.140625" customWidth="1"/>
    <col min="19" max="19" width="13" customWidth="1"/>
    <col min="20" max="20" width="12.5703125" customWidth="1"/>
    <col min="21" max="21" width="10.7109375" customWidth="1"/>
  </cols>
  <sheetData>
    <row r="1" spans="15:20" ht="18">
      <c r="P1" s="112" t="s">
        <v>132</v>
      </c>
    </row>
    <row r="2" spans="15:20" ht="15.75">
      <c r="P2" s="111" t="s">
        <v>133</v>
      </c>
    </row>
    <row r="3" spans="15:20" ht="15.75">
      <c r="O3" s="113"/>
      <c r="P3" s="113" t="s">
        <v>153</v>
      </c>
      <c r="Q3" s="113"/>
      <c r="R3" s="113"/>
      <c r="S3" s="113"/>
      <c r="T3" s="113"/>
    </row>
    <row r="4" spans="15:20" ht="60">
      <c r="O4" s="110" t="s">
        <v>131</v>
      </c>
      <c r="P4" s="114" t="s">
        <v>130</v>
      </c>
    </row>
    <row r="5" spans="15:20">
      <c r="O5" s="109">
        <v>73318042</v>
      </c>
      <c r="P5">
        <v>2018</v>
      </c>
    </row>
    <row r="6" spans="15:20">
      <c r="O6" s="109">
        <v>69870056</v>
      </c>
      <c r="P6">
        <v>2017</v>
      </c>
    </row>
    <row r="7" spans="15:20">
      <c r="O7" s="109">
        <v>75166929</v>
      </c>
      <c r="P7">
        <v>2016</v>
      </c>
    </row>
    <row r="8" spans="15:20">
      <c r="O8" s="109">
        <v>59106571</v>
      </c>
      <c r="P8">
        <v>2015</v>
      </c>
    </row>
    <row r="9" spans="15:20">
      <c r="O9" s="109">
        <v>46975693</v>
      </c>
      <c r="P9">
        <v>2014</v>
      </c>
    </row>
  </sheetData>
  <printOptions horizont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6"/>
  <sheetViews>
    <sheetView showGridLines="0" rightToLeft="1" view="pageBreakPreview" zoomScaleNormal="100" zoomScaleSheetLayoutView="100" workbookViewId="0">
      <selection activeCell="D12" sqref="D12"/>
    </sheetView>
  </sheetViews>
  <sheetFormatPr defaultColWidth="9.140625" defaultRowHeight="15"/>
  <cols>
    <col min="1" max="1" width="25.5703125" style="10" customWidth="1"/>
    <col min="2" max="2" width="13.7109375" style="81" customWidth="1"/>
    <col min="3" max="6" width="13.7109375" style="10" customWidth="1"/>
    <col min="7" max="8" width="15" style="10" customWidth="1"/>
    <col min="9" max="9" width="25.7109375" style="10" customWidth="1"/>
    <col min="10" max="10" width="8.7109375" style="10" customWidth="1"/>
    <col min="11" max="11" width="9.140625" style="10"/>
    <col min="12" max="12" width="11.5703125" style="10" bestFit="1" customWidth="1"/>
    <col min="13" max="16384" width="9.140625" style="10"/>
  </cols>
  <sheetData>
    <row r="1" spans="1:21" s="74" customFormat="1" ht="27" customHeight="1">
      <c r="A1" s="154"/>
      <c r="B1" s="155"/>
      <c r="C1" s="155"/>
      <c r="D1" s="155"/>
      <c r="E1" s="155"/>
      <c r="F1" s="155"/>
      <c r="G1" s="155"/>
      <c r="H1" s="155"/>
      <c r="I1" s="155"/>
      <c r="J1" s="155"/>
      <c r="K1" s="86"/>
      <c r="L1" s="86"/>
      <c r="M1" s="86"/>
      <c r="N1" s="86"/>
      <c r="O1" s="86"/>
      <c r="P1" s="86"/>
      <c r="Q1" s="86"/>
      <c r="R1" s="86"/>
      <c r="S1" s="86"/>
      <c r="T1" s="86"/>
      <c r="U1" s="86"/>
    </row>
    <row r="2" spans="1:21" ht="20.25">
      <c r="A2" s="159" t="s">
        <v>65</v>
      </c>
      <c r="B2" s="159"/>
      <c r="C2" s="159"/>
      <c r="D2" s="159"/>
      <c r="E2" s="159"/>
      <c r="F2" s="159"/>
      <c r="G2" s="159"/>
      <c r="H2" s="159"/>
      <c r="I2" s="159"/>
      <c r="J2" s="159"/>
    </row>
    <row r="3" spans="1:21" ht="20.25">
      <c r="A3" s="148" t="s">
        <v>152</v>
      </c>
      <c r="B3" s="148"/>
      <c r="C3" s="148"/>
      <c r="D3" s="148"/>
      <c r="E3" s="148"/>
      <c r="F3" s="148"/>
      <c r="G3" s="148"/>
      <c r="H3" s="148"/>
      <c r="I3" s="148"/>
      <c r="J3" s="148"/>
    </row>
    <row r="4" spans="1:21" ht="15.75" customHeight="1">
      <c r="A4" s="151" t="s">
        <v>116</v>
      </c>
      <c r="B4" s="151"/>
      <c r="C4" s="151"/>
      <c r="D4" s="151"/>
      <c r="E4" s="151"/>
      <c r="F4" s="151"/>
      <c r="G4" s="151"/>
      <c r="H4" s="151"/>
      <c r="I4" s="151"/>
      <c r="J4" s="151"/>
    </row>
    <row r="5" spans="1:21" ht="15.75" customHeight="1">
      <c r="A5" s="151" t="s">
        <v>152</v>
      </c>
      <c r="B5" s="151"/>
      <c r="C5" s="151"/>
      <c r="D5" s="151"/>
      <c r="E5" s="151"/>
      <c r="F5" s="151"/>
      <c r="G5" s="151"/>
      <c r="H5" s="151"/>
      <c r="I5" s="151"/>
      <c r="J5" s="151"/>
    </row>
    <row r="6" spans="1:21" ht="15.75">
      <c r="A6" s="45" t="s">
        <v>140</v>
      </c>
      <c r="C6" s="21"/>
      <c r="D6" s="21"/>
      <c r="F6" s="87"/>
      <c r="I6" s="186" t="s">
        <v>141</v>
      </c>
      <c r="J6" s="186"/>
    </row>
    <row r="7" spans="1:21" ht="26.25" customHeight="1" thickBot="1">
      <c r="A7" s="172" t="s">
        <v>34</v>
      </c>
      <c r="B7" s="152" t="s">
        <v>69</v>
      </c>
      <c r="C7" s="152" t="s">
        <v>68</v>
      </c>
      <c r="D7" s="152" t="s">
        <v>83</v>
      </c>
      <c r="E7" s="152" t="s">
        <v>67</v>
      </c>
      <c r="F7" s="152" t="s">
        <v>82</v>
      </c>
      <c r="G7" s="170" t="s">
        <v>66</v>
      </c>
      <c r="H7" s="170"/>
      <c r="I7" s="181" t="s">
        <v>35</v>
      </c>
      <c r="J7" s="184" t="s">
        <v>48</v>
      </c>
    </row>
    <row r="8" spans="1:21" ht="20.25" customHeight="1" thickTop="1" thickBot="1">
      <c r="A8" s="173"/>
      <c r="B8" s="192"/>
      <c r="C8" s="192"/>
      <c r="D8" s="192"/>
      <c r="E8" s="192"/>
      <c r="F8" s="192"/>
      <c r="G8" s="188" t="s">
        <v>70</v>
      </c>
      <c r="H8" s="188"/>
      <c r="I8" s="182"/>
      <c r="J8" s="185"/>
    </row>
    <row r="9" spans="1:21" ht="18" customHeight="1" thickTop="1" thickBot="1">
      <c r="A9" s="173"/>
      <c r="B9" s="73" t="s">
        <v>72</v>
      </c>
      <c r="C9" s="73" t="s">
        <v>73</v>
      </c>
      <c r="D9" s="73" t="s">
        <v>73</v>
      </c>
      <c r="E9" s="73" t="s">
        <v>103</v>
      </c>
      <c r="F9" s="73" t="s">
        <v>103</v>
      </c>
      <c r="G9" s="191" t="s">
        <v>71</v>
      </c>
      <c r="H9" s="191"/>
      <c r="I9" s="182"/>
      <c r="J9" s="168" t="s">
        <v>56</v>
      </c>
    </row>
    <row r="10" spans="1:21" ht="44.25" customHeight="1" thickTop="1">
      <c r="A10" s="174"/>
      <c r="B10" s="72" t="s">
        <v>77</v>
      </c>
      <c r="C10" s="72" t="s">
        <v>76</v>
      </c>
      <c r="D10" s="72" t="s">
        <v>84</v>
      </c>
      <c r="E10" s="72" t="s">
        <v>75</v>
      </c>
      <c r="F10" s="72" t="s">
        <v>74</v>
      </c>
      <c r="G10" s="50" t="s">
        <v>104</v>
      </c>
      <c r="H10" s="50" t="s">
        <v>89</v>
      </c>
      <c r="I10" s="183"/>
      <c r="J10" s="169"/>
    </row>
    <row r="11" spans="1:21" ht="39" customHeight="1" thickBot="1">
      <c r="A11" s="48" t="s">
        <v>124</v>
      </c>
      <c r="B11" s="120">
        <v>34630</v>
      </c>
      <c r="C11" s="120">
        <v>40</v>
      </c>
      <c r="D11" s="120">
        <v>9</v>
      </c>
      <c r="E11" s="120">
        <v>132684</v>
      </c>
      <c r="F11" s="120">
        <v>68128</v>
      </c>
      <c r="G11" s="120">
        <v>15385666</v>
      </c>
      <c r="H11" s="120">
        <v>13377252</v>
      </c>
      <c r="I11" s="42" t="s">
        <v>127</v>
      </c>
      <c r="J11" s="82">
        <v>41</v>
      </c>
    </row>
    <row r="12" spans="1:21" ht="39" customHeight="1" thickTop="1" thickBot="1">
      <c r="A12" s="47" t="s">
        <v>125</v>
      </c>
      <c r="B12" s="123">
        <v>53964</v>
      </c>
      <c r="C12" s="123">
        <v>37</v>
      </c>
      <c r="D12" s="123">
        <v>11</v>
      </c>
      <c r="E12" s="123">
        <v>241195</v>
      </c>
      <c r="F12" s="123">
        <v>126625</v>
      </c>
      <c r="G12" s="123">
        <v>11707686</v>
      </c>
      <c r="H12" s="123">
        <v>14254482</v>
      </c>
      <c r="I12" s="38" t="s">
        <v>128</v>
      </c>
      <c r="J12" s="83">
        <v>42</v>
      </c>
    </row>
    <row r="13" spans="1:21" ht="39" customHeight="1" thickTop="1">
      <c r="A13" s="49" t="s">
        <v>126</v>
      </c>
      <c r="B13" s="125">
        <v>40710</v>
      </c>
      <c r="C13" s="125">
        <v>39</v>
      </c>
      <c r="D13" s="125">
        <v>8</v>
      </c>
      <c r="E13" s="125">
        <v>165361</v>
      </c>
      <c r="F13" s="125">
        <v>87284</v>
      </c>
      <c r="G13" s="125">
        <v>7208687</v>
      </c>
      <c r="H13" s="125">
        <v>7893843</v>
      </c>
      <c r="I13" s="40" t="s">
        <v>129</v>
      </c>
      <c r="J13" s="84">
        <v>43</v>
      </c>
    </row>
    <row r="14" spans="1:21" ht="37.5" customHeight="1">
      <c r="A14" s="73" t="s">
        <v>30</v>
      </c>
      <c r="B14" s="129">
        <v>40918</v>
      </c>
      <c r="C14" s="129">
        <v>38</v>
      </c>
      <c r="D14" s="129">
        <v>10</v>
      </c>
      <c r="E14" s="129">
        <v>167628</v>
      </c>
      <c r="F14" s="129">
        <v>87292</v>
      </c>
      <c r="G14" s="129">
        <f>SUM(G11:G13)</f>
        <v>34302039</v>
      </c>
      <c r="H14" s="129">
        <f>SUM(H11:H13)</f>
        <v>35525577</v>
      </c>
      <c r="I14" s="193" t="s">
        <v>31</v>
      </c>
      <c r="J14" s="193"/>
    </row>
    <row r="15" spans="1:21" s="88" customFormat="1" ht="16.5" customHeight="1">
      <c r="A15" s="107" t="s">
        <v>79</v>
      </c>
      <c r="B15" s="29"/>
      <c r="F15" s="194" t="s">
        <v>78</v>
      </c>
      <c r="G15" s="194"/>
      <c r="H15" s="194"/>
      <c r="I15" s="194"/>
      <c r="J15" s="194"/>
    </row>
    <row r="16" spans="1:21">
      <c r="H16" s="104"/>
    </row>
  </sheetData>
  <mergeCells count="20">
    <mergeCell ref="I14:J14"/>
    <mergeCell ref="I7:I10"/>
    <mergeCell ref="I6:J6"/>
    <mergeCell ref="F15:J15"/>
    <mergeCell ref="E7:E8"/>
    <mergeCell ref="G7:H7"/>
    <mergeCell ref="A1:J1"/>
    <mergeCell ref="A7:A10"/>
    <mergeCell ref="G8:H8"/>
    <mergeCell ref="J9:J10"/>
    <mergeCell ref="G9:H9"/>
    <mergeCell ref="A2:J2"/>
    <mergeCell ref="A3:J3"/>
    <mergeCell ref="A4:J4"/>
    <mergeCell ref="A5:J5"/>
    <mergeCell ref="C7:C8"/>
    <mergeCell ref="B7:B8"/>
    <mergeCell ref="F7:F8"/>
    <mergeCell ref="J7:J8"/>
    <mergeCell ref="D7:D8"/>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3"/>
  <sheetViews>
    <sheetView showGridLines="0" rightToLeft="1" view="pageBreakPreview" zoomScaleNormal="100" zoomScaleSheetLayoutView="100" workbookViewId="0">
      <selection activeCell="C15" sqref="C15"/>
    </sheetView>
  </sheetViews>
  <sheetFormatPr defaultColWidth="9.140625" defaultRowHeight="12.75"/>
  <cols>
    <col min="1" max="1" width="7.7109375" style="81" customWidth="1"/>
    <col min="2" max="2" width="23.85546875" style="81" customWidth="1"/>
    <col min="3" max="3" width="9.140625" style="81"/>
    <col min="4" max="4" width="11.28515625" style="81" customWidth="1"/>
    <col min="5" max="5" width="13" style="81" customWidth="1"/>
    <col min="6" max="6" width="25.85546875" style="81" customWidth="1"/>
    <col min="7" max="7" width="7.7109375" style="81" customWidth="1"/>
    <col min="8" max="16384" width="9.140625" style="78"/>
  </cols>
  <sheetData>
    <row r="1" spans="1:20" s="74" customFormat="1" ht="45" customHeight="1">
      <c r="A1" s="154"/>
      <c r="B1" s="155"/>
      <c r="C1" s="155"/>
      <c r="D1" s="155"/>
      <c r="E1" s="155"/>
      <c r="F1" s="155"/>
      <c r="G1" s="155"/>
      <c r="H1" s="86"/>
      <c r="I1" s="86"/>
      <c r="J1" s="86"/>
      <c r="K1" s="86"/>
      <c r="L1" s="86"/>
      <c r="M1" s="86"/>
    </row>
    <row r="2" spans="1:20" s="69" customFormat="1" ht="22.5" customHeight="1">
      <c r="A2" s="68" t="s">
        <v>105</v>
      </c>
      <c r="B2" s="66"/>
      <c r="C2" s="66"/>
      <c r="D2" s="66"/>
      <c r="E2" s="66"/>
      <c r="F2" s="67"/>
      <c r="G2" s="68"/>
    </row>
    <row r="3" spans="1:20" s="70" customFormat="1" ht="22.5" customHeight="1">
      <c r="A3" s="201">
        <v>2018</v>
      </c>
      <c r="B3" s="201"/>
      <c r="C3" s="201"/>
      <c r="D3" s="201"/>
      <c r="E3" s="201"/>
      <c r="F3" s="201"/>
      <c r="G3" s="201"/>
    </row>
    <row r="4" spans="1:20" ht="15.75">
      <c r="A4" s="64" t="s">
        <v>118</v>
      </c>
      <c r="B4" s="75"/>
      <c r="C4" s="75"/>
      <c r="D4" s="75"/>
      <c r="E4" s="75"/>
      <c r="F4" s="75"/>
      <c r="G4" s="64"/>
    </row>
    <row r="5" spans="1:20" ht="15.75">
      <c r="A5" s="150">
        <v>2018</v>
      </c>
      <c r="B5" s="150"/>
      <c r="C5" s="150"/>
      <c r="D5" s="150"/>
      <c r="E5" s="150"/>
      <c r="F5" s="150"/>
      <c r="G5" s="150"/>
      <c r="H5" s="88"/>
    </row>
    <row r="6" spans="1:20" ht="21.75" customHeight="1">
      <c r="A6" s="26" t="s">
        <v>143</v>
      </c>
      <c r="B6" s="75"/>
      <c r="C6" s="75"/>
      <c r="D6" s="75"/>
      <c r="E6" s="75"/>
      <c r="F6" s="4"/>
      <c r="G6" s="20" t="s">
        <v>142</v>
      </c>
    </row>
    <row r="7" spans="1:20" s="89" customFormat="1" ht="19.5" customHeight="1" thickBot="1">
      <c r="A7" s="195" t="s">
        <v>5</v>
      </c>
      <c r="B7" s="195"/>
      <c r="C7" s="51" t="s">
        <v>3</v>
      </c>
      <c r="D7" s="52"/>
      <c r="E7" s="53" t="s">
        <v>4</v>
      </c>
      <c r="F7" s="198" t="s">
        <v>107</v>
      </c>
      <c r="G7" s="198"/>
    </row>
    <row r="8" spans="1:20" s="89" customFormat="1" ht="15" customHeight="1" thickTop="1" thickBot="1">
      <c r="A8" s="196"/>
      <c r="B8" s="196"/>
      <c r="C8" s="90" t="s">
        <v>106</v>
      </c>
      <c r="D8" s="54"/>
      <c r="E8" s="91" t="s">
        <v>6</v>
      </c>
      <c r="F8" s="199"/>
      <c r="G8" s="199"/>
    </row>
    <row r="9" spans="1:20" s="89" customFormat="1" ht="16.5" customHeight="1" thickTop="1" thickBot="1">
      <c r="A9" s="196"/>
      <c r="B9" s="196"/>
      <c r="C9" s="92" t="s">
        <v>7</v>
      </c>
      <c r="D9" s="92" t="s">
        <v>8</v>
      </c>
      <c r="E9" s="93" t="s">
        <v>117</v>
      </c>
      <c r="F9" s="199"/>
      <c r="G9" s="199"/>
    </row>
    <row r="10" spans="1:20" s="89" customFormat="1" ht="16.5" customHeight="1" thickTop="1">
      <c r="A10" s="197"/>
      <c r="B10" s="197"/>
      <c r="C10" s="55" t="s">
        <v>9</v>
      </c>
      <c r="D10" s="55" t="s">
        <v>10</v>
      </c>
      <c r="E10" s="94" t="s">
        <v>11</v>
      </c>
      <c r="F10" s="200"/>
      <c r="G10" s="200"/>
      <c r="S10" s="95"/>
      <c r="T10" s="95"/>
    </row>
    <row r="11" spans="1:20" s="89" customFormat="1" ht="44.25" customHeight="1" thickBot="1">
      <c r="A11" s="208" t="s">
        <v>12</v>
      </c>
      <c r="B11" s="208"/>
      <c r="C11" s="130">
        <v>707</v>
      </c>
      <c r="D11" s="130">
        <v>75344</v>
      </c>
      <c r="E11" s="130">
        <v>2562024</v>
      </c>
      <c r="F11" s="206" t="s">
        <v>108</v>
      </c>
      <c r="G11" s="206"/>
    </row>
    <row r="12" spans="1:20" ht="44.25" customHeight="1" thickTop="1">
      <c r="A12" s="205" t="s">
        <v>13</v>
      </c>
      <c r="B12" s="205"/>
      <c r="C12" s="131">
        <v>1018</v>
      </c>
      <c r="D12" s="131">
        <v>762849</v>
      </c>
      <c r="E12" s="131">
        <v>31740016</v>
      </c>
      <c r="F12" s="207" t="s">
        <v>109</v>
      </c>
      <c r="G12" s="207"/>
    </row>
    <row r="13" spans="1:20" s="5" customFormat="1" ht="57.75" customHeight="1">
      <c r="A13" s="202" t="s">
        <v>30</v>
      </c>
      <c r="B13" s="203"/>
      <c r="C13" s="127">
        <f>SUM(C11:C12)</f>
        <v>1725</v>
      </c>
      <c r="D13" s="127">
        <f>SUM(D11:D12)</f>
        <v>838193</v>
      </c>
      <c r="E13" s="127">
        <f>SUM(E11:E12)</f>
        <v>34302040</v>
      </c>
      <c r="F13" s="204" t="s">
        <v>31</v>
      </c>
      <c r="G13" s="204"/>
    </row>
  </sheetData>
  <mergeCells count="11">
    <mergeCell ref="A13:B13"/>
    <mergeCell ref="F13:G13"/>
    <mergeCell ref="A12:B12"/>
    <mergeCell ref="F11:G11"/>
    <mergeCell ref="F12:G12"/>
    <mergeCell ref="A11:B11"/>
    <mergeCell ref="A1:G1"/>
    <mergeCell ref="A5:G5"/>
    <mergeCell ref="A7:B10"/>
    <mergeCell ref="F7:G10"/>
    <mergeCell ref="A3:G3"/>
  </mergeCells>
  <phoneticPr fontId="12"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3"/>
  <sheetViews>
    <sheetView showGridLines="0" rightToLeft="1" view="pageBreakPreview" zoomScaleNormal="100" zoomScaleSheetLayoutView="100" workbookViewId="0">
      <selection activeCell="A7" sqref="A7:B10"/>
    </sheetView>
  </sheetViews>
  <sheetFormatPr defaultColWidth="9.140625" defaultRowHeight="12.75"/>
  <cols>
    <col min="1" max="1" width="5.7109375" style="81" customWidth="1"/>
    <col min="2" max="2" width="15.7109375" style="81" customWidth="1"/>
    <col min="3" max="3" width="12.85546875" style="81" bestFit="1" customWidth="1"/>
    <col min="4" max="4" width="18.85546875" style="81" bestFit="1" customWidth="1"/>
    <col min="5" max="5" width="15.28515625" style="81" bestFit="1" customWidth="1"/>
    <col min="6" max="6" width="10.85546875" style="81" bestFit="1" customWidth="1"/>
    <col min="7" max="7" width="12" style="81" bestFit="1" customWidth="1"/>
    <col min="8" max="8" width="13.5703125" style="81" customWidth="1"/>
    <col min="9" max="9" width="5.7109375" style="81" customWidth="1"/>
    <col min="10" max="10" width="20.7109375" style="81" customWidth="1"/>
    <col min="11" max="11" width="3.140625" style="81" hidden="1" customWidth="1"/>
    <col min="12" max="16384" width="9.140625" style="78"/>
  </cols>
  <sheetData>
    <row r="1" spans="1:19" s="74" customFormat="1" ht="25.5" customHeight="1">
      <c r="A1" s="154"/>
      <c r="B1" s="155"/>
      <c r="C1" s="155"/>
      <c r="D1" s="155"/>
      <c r="E1" s="155"/>
      <c r="F1" s="155"/>
      <c r="G1" s="155"/>
      <c r="H1" s="155"/>
      <c r="I1" s="155"/>
      <c r="J1" s="155"/>
      <c r="K1" s="86"/>
      <c r="L1" s="86"/>
      <c r="M1" s="86"/>
    </row>
    <row r="2" spans="1:19" s="69" customFormat="1" ht="24.75" customHeight="1">
      <c r="A2" s="210" t="s">
        <v>110</v>
      </c>
      <c r="B2" s="211"/>
      <c r="C2" s="211"/>
      <c r="D2" s="211"/>
      <c r="E2" s="211"/>
      <c r="F2" s="211"/>
      <c r="G2" s="211"/>
      <c r="H2" s="211"/>
      <c r="I2" s="211"/>
      <c r="J2" s="211"/>
    </row>
    <row r="3" spans="1:19" s="70" customFormat="1" ht="24.75" customHeight="1">
      <c r="A3" s="201">
        <v>2018</v>
      </c>
      <c r="B3" s="201"/>
      <c r="C3" s="201"/>
      <c r="D3" s="201"/>
      <c r="E3" s="201"/>
      <c r="F3" s="201"/>
      <c r="G3" s="201"/>
      <c r="H3" s="201"/>
      <c r="I3" s="201"/>
      <c r="J3" s="201"/>
    </row>
    <row r="4" spans="1:19" ht="15.75">
      <c r="A4" s="64" t="s">
        <v>111</v>
      </c>
      <c r="B4" s="23"/>
      <c r="C4" s="23"/>
      <c r="D4" s="23"/>
      <c r="E4" s="23"/>
      <c r="F4" s="23"/>
      <c r="G4" s="23"/>
      <c r="H4" s="23"/>
      <c r="I4" s="23"/>
      <c r="J4" s="23"/>
      <c r="K4" s="64"/>
    </row>
    <row r="5" spans="1:19" ht="15.75">
      <c r="A5" s="150">
        <v>2018</v>
      </c>
      <c r="B5" s="150"/>
      <c r="C5" s="150"/>
      <c r="D5" s="150"/>
      <c r="E5" s="150"/>
      <c r="F5" s="150"/>
      <c r="G5" s="150"/>
      <c r="H5" s="150"/>
      <c r="I5" s="150"/>
      <c r="J5" s="150"/>
      <c r="K5" s="64"/>
    </row>
    <row r="6" spans="1:19" ht="19.5" customHeight="1">
      <c r="A6" s="56" t="s">
        <v>145</v>
      </c>
      <c r="B6" s="56"/>
      <c r="C6" s="27"/>
      <c r="D6" s="23"/>
      <c r="E6" s="23"/>
      <c r="F6" s="23"/>
      <c r="G6" s="23"/>
      <c r="H6" s="23"/>
      <c r="I6" s="23"/>
      <c r="J6" s="20" t="s">
        <v>144</v>
      </c>
      <c r="K6" s="4" t="s">
        <v>14</v>
      </c>
    </row>
    <row r="7" spans="1:19" s="3" customFormat="1" ht="16.5" customHeight="1" thickBot="1">
      <c r="A7" s="223" t="s">
        <v>5</v>
      </c>
      <c r="B7" s="223"/>
      <c r="C7" s="227" t="s">
        <v>90</v>
      </c>
      <c r="D7" s="227" t="s">
        <v>91</v>
      </c>
      <c r="E7" s="227" t="s">
        <v>51</v>
      </c>
      <c r="F7" s="227" t="s">
        <v>15</v>
      </c>
      <c r="G7" s="57" t="s">
        <v>92</v>
      </c>
      <c r="H7" s="58"/>
      <c r="I7" s="214" t="s">
        <v>112</v>
      </c>
      <c r="J7" s="215"/>
    </row>
    <row r="8" spans="1:19" s="3" customFormat="1" ht="16.5" customHeight="1" thickTop="1" thickBot="1">
      <c r="A8" s="224"/>
      <c r="B8" s="224"/>
      <c r="C8" s="228"/>
      <c r="D8" s="228"/>
      <c r="E8" s="228"/>
      <c r="F8" s="228"/>
      <c r="G8" s="59" t="s">
        <v>93</v>
      </c>
      <c r="H8" s="98"/>
      <c r="I8" s="216"/>
      <c r="J8" s="217"/>
    </row>
    <row r="9" spans="1:19" s="3" customFormat="1" ht="16.5" customHeight="1" thickTop="1" thickBot="1">
      <c r="A9" s="224"/>
      <c r="B9" s="224"/>
      <c r="C9" s="220" t="s">
        <v>94</v>
      </c>
      <c r="D9" s="212" t="s">
        <v>114</v>
      </c>
      <c r="E9" s="212" t="s">
        <v>95</v>
      </c>
      <c r="F9" s="220" t="s">
        <v>16</v>
      </c>
      <c r="G9" s="60" t="s">
        <v>17</v>
      </c>
      <c r="H9" s="60" t="s">
        <v>18</v>
      </c>
      <c r="I9" s="216"/>
      <c r="J9" s="217"/>
    </row>
    <row r="10" spans="1:19" s="3" customFormat="1" ht="25.5" customHeight="1" thickTop="1">
      <c r="A10" s="225"/>
      <c r="B10" s="225"/>
      <c r="C10" s="221"/>
      <c r="D10" s="213"/>
      <c r="E10" s="213"/>
      <c r="F10" s="221"/>
      <c r="G10" s="61" t="s">
        <v>101</v>
      </c>
      <c r="H10" s="61" t="s">
        <v>19</v>
      </c>
      <c r="I10" s="218"/>
      <c r="J10" s="219"/>
      <c r="R10" s="8"/>
      <c r="S10" s="8"/>
    </row>
    <row r="11" spans="1:19" s="5" customFormat="1" ht="42.75" customHeight="1" thickBot="1">
      <c r="A11" s="226" t="s">
        <v>12</v>
      </c>
      <c r="B11" s="226"/>
      <c r="C11" s="136">
        <v>10673371</v>
      </c>
      <c r="D11" s="136">
        <v>4357257</v>
      </c>
      <c r="E11" s="137">
        <v>6316114</v>
      </c>
      <c r="F11" s="136">
        <v>95321</v>
      </c>
      <c r="G11" s="137">
        <v>2562024</v>
      </c>
      <c r="H11" s="137">
        <v>3658768</v>
      </c>
      <c r="I11" s="230" t="s">
        <v>108</v>
      </c>
      <c r="J11" s="230"/>
    </row>
    <row r="12" spans="1:19" ht="42.75" customHeight="1" thickTop="1">
      <c r="A12" s="229" t="s">
        <v>13</v>
      </c>
      <c r="B12" s="229"/>
      <c r="C12" s="138">
        <v>130120667</v>
      </c>
      <c r="D12" s="138">
        <v>63118738</v>
      </c>
      <c r="E12" s="139">
        <v>67001929</v>
      </c>
      <c r="F12" s="138">
        <v>3395105</v>
      </c>
      <c r="G12" s="139">
        <v>31740016</v>
      </c>
      <c r="H12" s="139">
        <v>31866809</v>
      </c>
      <c r="I12" s="209" t="s">
        <v>113</v>
      </c>
      <c r="J12" s="209"/>
      <c r="K12" s="78"/>
    </row>
    <row r="13" spans="1:19" s="5" customFormat="1" ht="57.75" customHeight="1">
      <c r="A13" s="222" t="s">
        <v>20</v>
      </c>
      <c r="B13" s="222"/>
      <c r="C13" s="127">
        <f>SUM(C11:C12)</f>
        <v>140794038</v>
      </c>
      <c r="D13" s="127">
        <f t="shared" ref="D13:H13" si="0">SUM(D11:D12)</f>
        <v>67475995</v>
      </c>
      <c r="E13" s="127">
        <f t="shared" si="0"/>
        <v>73318043</v>
      </c>
      <c r="F13" s="127">
        <f t="shared" si="0"/>
        <v>3490426</v>
      </c>
      <c r="G13" s="127">
        <f t="shared" si="0"/>
        <v>34302040</v>
      </c>
      <c r="H13" s="127">
        <f t="shared" si="0"/>
        <v>35525577</v>
      </c>
      <c r="I13" s="204" t="s">
        <v>21</v>
      </c>
      <c r="J13" s="204"/>
    </row>
    <row r="14" spans="1:19">
      <c r="E14" s="99"/>
    </row>
    <row r="16" spans="1:19">
      <c r="E16" s="99"/>
    </row>
    <row r="21" spans="10:17">
      <c r="J21" s="100"/>
      <c r="K21" s="100"/>
      <c r="L21" s="100"/>
      <c r="M21" s="4"/>
      <c r="N21" s="4"/>
      <c r="O21" s="4"/>
      <c r="P21" s="7"/>
    </row>
    <row r="22" spans="10:17">
      <c r="J22" s="100"/>
      <c r="K22" s="100"/>
      <c r="L22" s="100"/>
      <c r="M22" s="4"/>
      <c r="N22" s="4"/>
      <c r="O22" s="4"/>
      <c r="Q22" s="7"/>
    </row>
    <row r="23" spans="10:17">
      <c r="J23" s="100"/>
      <c r="K23" s="100"/>
      <c r="L23" s="100"/>
      <c r="M23" s="4"/>
      <c r="N23" s="4"/>
      <c r="O23" s="4"/>
      <c r="Q23" s="4"/>
    </row>
  </sheetData>
  <mergeCells count="20">
    <mergeCell ref="A13:B13"/>
    <mergeCell ref="A7:B10"/>
    <mergeCell ref="I13:J13"/>
    <mergeCell ref="A11:B11"/>
    <mergeCell ref="C7:C8"/>
    <mergeCell ref="D7:D8"/>
    <mergeCell ref="E7:E8"/>
    <mergeCell ref="A12:B12"/>
    <mergeCell ref="I11:J11"/>
    <mergeCell ref="F7:F8"/>
    <mergeCell ref="C9:C10"/>
    <mergeCell ref="E9:E10"/>
    <mergeCell ref="A1:J1"/>
    <mergeCell ref="I12:J12"/>
    <mergeCell ref="A5:J5"/>
    <mergeCell ref="A2:J2"/>
    <mergeCell ref="A3:J3"/>
    <mergeCell ref="D9:D10"/>
    <mergeCell ref="I7:J10"/>
    <mergeCell ref="F9:F10"/>
  </mergeCells>
  <phoneticPr fontId="12"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Building and Construction Statistics Chapter 4- 2018</EnglishTitle>
    <PublishingRollupImage xmlns="http://schemas.microsoft.com/sharepoint/v3" xsi:nil="true"/>
    <TaxCatchAll xmlns="b1657202-86a7-46c3-ba71-02bb0da5a392"/>
    <DocType xmlns="b1657202-86a7-46c3-ba71-02bb0da5a392">
      <Value>Report</Value>
    </DocType>
    <DocumentDescription xmlns="b1657202-86a7-46c3-ba71-02bb0da5a392">إحصاءات البناء والتشييد  الفصل الرابع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2019-12-11T18:00:00+00:00</PublishingStartDate>
    <Visible xmlns="b1657202-86a7-46c3-ba71-02bb0da5a392">true</Visible>
    <ArabicTitle xmlns="b1657202-86a7-46c3-ba71-02bb0da5a392">إحصاءات البناء والتشييد  الفصل الرابع 2018</ArabicTitle>
    <DocumentDescription0 xmlns="423524d6-f9d7-4b47-aadf-7b8f6888b7b0">Building and Construction Statistics Chapter 4- 2018</DocumentDescription0>
    <DocPeriodicity xmlns="423524d6-f9d7-4b47-aadf-7b8f6888b7b0">Quarterly</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386AB-9412-4BE1-BA98-D9D273F1F912}">
  <ds:schemaRefs>
    <ds:schemaRef ds:uri="http://www.w3.org/XML/1998/namespace"/>
    <ds:schemaRef ds:uri="b1657202-86a7-46c3-ba71-02bb0da5a392"/>
    <ds:schemaRef ds:uri="http://purl.org/dc/elements/1.1/"/>
    <ds:schemaRef ds:uri="http://schemas.microsoft.com/office/2006/documentManagement/types"/>
    <ds:schemaRef ds:uri="http://purl.org/dc/dcmitype/"/>
    <ds:schemaRef ds:uri="http://schemas.microsoft.com/sharepoint/v3"/>
    <ds:schemaRef ds:uri="http://schemas.microsoft.com/office/infopath/2007/PartnerControls"/>
    <ds:schemaRef ds:uri="http://purl.org/dc/terms/"/>
    <ds:schemaRef ds:uri="http://schemas.openxmlformats.org/package/2006/metadata/core-properties"/>
    <ds:schemaRef ds:uri="423524d6-f9d7-4b47-aadf-7b8f6888b7b0"/>
    <ds:schemaRef ds:uri="http://schemas.microsoft.com/office/2006/metadata/properties"/>
  </ds:schemaRefs>
</ds:datastoreItem>
</file>

<file path=customXml/itemProps2.xml><?xml version="1.0" encoding="utf-8"?>
<ds:datastoreItem xmlns:ds="http://schemas.openxmlformats.org/officeDocument/2006/customXml" ds:itemID="{0D3EC7CB-00BD-4909-9DA7-C480F74623DA}">
  <ds:schemaRefs>
    <ds:schemaRef ds:uri="http://schemas.microsoft.com/sharepoint/v3/contenttype/forms"/>
  </ds:schemaRefs>
</ds:datastoreItem>
</file>

<file path=customXml/itemProps3.xml><?xml version="1.0" encoding="utf-8"?>
<ds:datastoreItem xmlns:ds="http://schemas.openxmlformats.org/officeDocument/2006/customXml" ds:itemID="{39E278D4-C011-4B7B-9123-F362A72B0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32</vt:lpstr>
      <vt:lpstr>33</vt:lpstr>
      <vt:lpstr>34</vt:lpstr>
      <vt:lpstr>GR-16</vt:lpstr>
      <vt:lpstr>35</vt:lpstr>
      <vt:lpstr>36</vt:lpstr>
      <vt:lpstr>37</vt:lpstr>
      <vt:lpstr>38</vt:lpstr>
      <vt:lpstr>'32'!Print_Area</vt:lpstr>
      <vt:lpstr>'33'!Print_Area</vt:lpstr>
      <vt:lpstr>'34'!Print_Area</vt:lpstr>
      <vt:lpstr>'35'!Print_Area</vt:lpstr>
      <vt:lpstr>'36'!Print_Area</vt:lpstr>
      <vt:lpstr>'37'!Print_Area</vt:lpstr>
      <vt:lpstr>'38'!Print_Area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and Construction Statistics Chapter 4- 2018</dc:title>
  <dc:creator>Mr. Sabir</dc:creator>
  <cp:keywords/>
  <cp:lastModifiedBy>Amjad Ahmed Abdelwahab</cp:lastModifiedBy>
  <cp:lastPrinted>2019-11-11T06:19:58Z</cp:lastPrinted>
  <dcterms:created xsi:type="dcterms:W3CDTF">1998-01-05T07:20:42Z</dcterms:created>
  <dcterms:modified xsi:type="dcterms:W3CDTF">2019-11-11T06:20:11Z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Building and Construction Statistics Chapter 4- 2018</vt:lpwstr>
  </property>
</Properties>
</file>